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ulu.sharepoint.com/sites/EVISAinternalchannel/Shared Documents/Eveliina - Finalised material/EVISA tools/_NIKO_ENG-FIN/FIN/"/>
    </mc:Choice>
  </mc:AlternateContent>
  <xr:revisionPtr revIDLastSave="0" documentId="8_{BB7EB2C1-BE20-46EF-950D-894F02F3606B}" xr6:coauthVersionLast="47" xr6:coauthVersionMax="47" xr10:uidLastSave="{00000000-0000-0000-0000-000000000000}"/>
  <bookViews>
    <workbookView xWindow="-110" yWindow="-110" windowWidth="19420" windowHeight="11020" tabRatio="791" xr2:uid="{B95BF6C4-3023-4FA4-B74A-9ACBEC6F75A6}"/>
  </bookViews>
  <sheets>
    <sheet name="1-NIMI" sheetId="4" r:id="rId1"/>
    <sheet name="1-SATAMA INTRO" sheetId="2" r:id="rId2"/>
    <sheet name="1-YLEISTÄ" sheetId="3" r:id="rId3"/>
    <sheet name="2-MITTARIT" sheetId="15" r:id="rId4"/>
    <sheet name="3.1-ENERGIA" sheetId="5" r:id="rId5"/>
    <sheet name="3.2-SÄHKÖ" sheetId="6" r:id="rId6"/>
    <sheet name="3.3-LÄMMITYS" sheetId="7" r:id="rId7"/>
    <sheet name="3.4-POLTTOAINE" sheetId="16" r:id="rId8"/>
    <sheet name="3.5-VALAISTUS" sheetId="11" r:id="rId9"/>
    <sheet name="3.6-RAKENNUKSET" sheetId="13" r:id="rId10"/>
    <sheet name="3.7-VAIHTOEHTOISET POLTTOAINEET" sheetId="9" r:id="rId11"/>
    <sheet name="3.8-UUSIUTUVAT" sheetId="14" r:id="rId12"/>
    <sheet name="3.9-TEHOKKUUS" sheetId="10" r:id="rId13"/>
  </sheets>
  <definedNames>
    <definedName name="_xlchart.v1.0" hidden="1">'1-YLEISTÄ'!$AE$21:$AE$32</definedName>
    <definedName name="_xlchart.v1.1" hidden="1">'1-YLEISTÄ'!$AF$21:$AF$32</definedName>
    <definedName name="kuutiometrit">#REF!</definedName>
    <definedName name="Nestekaasu">#REF!</definedName>
    <definedName name="Nestekaasut">#REF!</definedName>
    <definedName name="Voiteluöljy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8" i="16" l="1"/>
  <c r="F429" i="16"/>
  <c r="F430" i="16"/>
  <c r="F431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 l="1"/>
  <c r="F426" i="16"/>
  <c r="F425" i="16"/>
  <c r="F423" i="16"/>
  <c r="F424" i="16"/>
  <c r="K37" i="11" l="1"/>
  <c r="J37" i="11"/>
  <c r="I37" i="11"/>
  <c r="H37" i="11"/>
  <c r="G37" i="11"/>
  <c r="F37" i="11"/>
  <c r="E37" i="11"/>
  <c r="K26" i="11"/>
  <c r="J26" i="11"/>
  <c r="I26" i="11"/>
  <c r="I25" i="11" s="1"/>
  <c r="H26" i="11"/>
  <c r="G26" i="11"/>
  <c r="G25" i="11" s="1"/>
  <c r="F26" i="11"/>
  <c r="F25" i="11" s="1"/>
  <c r="E26" i="11"/>
  <c r="J25" i="11"/>
  <c r="H25" i="11"/>
  <c r="E25" i="11"/>
  <c r="K15" i="11"/>
  <c r="J15" i="11"/>
  <c r="I15" i="11"/>
  <c r="H15" i="11"/>
  <c r="G15" i="11"/>
  <c r="G9" i="11" s="1"/>
  <c r="F15" i="11"/>
  <c r="E15" i="11"/>
  <c r="K11" i="11"/>
  <c r="K9" i="11" s="1"/>
  <c r="J11" i="11"/>
  <c r="J9" i="11" s="1"/>
  <c r="I11" i="11"/>
  <c r="I9" i="11" s="1"/>
  <c r="H11" i="11"/>
  <c r="G11" i="11"/>
  <c r="F11" i="11"/>
  <c r="F9" i="11" s="1"/>
  <c r="E11" i="11"/>
  <c r="E9" i="11" s="1"/>
  <c r="H9" i="11"/>
  <c r="I91" i="7"/>
  <c r="H91" i="7"/>
  <c r="G91" i="7"/>
  <c r="F91" i="7"/>
  <c r="I87" i="7"/>
  <c r="I85" i="7" s="1"/>
  <c r="H87" i="7"/>
  <c r="H85" i="7" s="1"/>
  <c r="G87" i="7"/>
  <c r="F87" i="7"/>
  <c r="F85" i="7" s="1"/>
  <c r="G85" i="7"/>
  <c r="I79" i="7"/>
  <c r="H79" i="7"/>
  <c r="G79" i="7"/>
  <c r="F79" i="7"/>
  <c r="I63" i="7"/>
  <c r="H63" i="7"/>
  <c r="G63" i="7"/>
  <c r="F63" i="7"/>
  <c r="I60" i="7"/>
  <c r="H60" i="7"/>
  <c r="G60" i="7"/>
  <c r="F60" i="7"/>
  <c r="F56" i="7" s="1"/>
  <c r="I57" i="7"/>
  <c r="I56" i="7" s="1"/>
  <c r="H57" i="7"/>
  <c r="H56" i="7" s="1"/>
  <c r="G57" i="7"/>
  <c r="G56" i="7" s="1"/>
  <c r="F57" i="7"/>
  <c r="I53" i="7"/>
  <c r="H53" i="7"/>
  <c r="G53" i="7"/>
  <c r="F53" i="7"/>
  <c r="I50" i="7"/>
  <c r="H50" i="7"/>
  <c r="G50" i="7"/>
  <c r="F50" i="7"/>
  <c r="F46" i="7" s="1"/>
  <c r="I47" i="7"/>
  <c r="I46" i="7" s="1"/>
  <c r="H47" i="7"/>
  <c r="H46" i="7" s="1"/>
  <c r="G47" i="7"/>
  <c r="G46" i="7" s="1"/>
  <c r="F47" i="7"/>
  <c r="I43" i="7"/>
  <c r="H43" i="7"/>
  <c r="G43" i="7"/>
  <c r="F43" i="7"/>
  <c r="I36" i="7"/>
  <c r="H36" i="7"/>
  <c r="G36" i="7"/>
  <c r="F36" i="7"/>
  <c r="I20" i="7"/>
  <c r="H20" i="7"/>
  <c r="G20" i="7"/>
  <c r="G14" i="7" s="1"/>
  <c r="F20" i="7"/>
  <c r="I16" i="7"/>
  <c r="I14" i="7" s="1"/>
  <c r="H16" i="7"/>
  <c r="H14" i="7" s="1"/>
  <c r="G16" i="7"/>
  <c r="F16" i="7"/>
  <c r="I8" i="7"/>
  <c r="H8" i="7"/>
  <c r="G8" i="7"/>
  <c r="F8" i="7"/>
  <c r="I18" i="6"/>
  <c r="H18" i="6"/>
  <c r="H12" i="6" s="1"/>
  <c r="G18" i="6"/>
  <c r="F18" i="6"/>
  <c r="I14" i="6"/>
  <c r="H14" i="6"/>
  <c r="G14" i="6"/>
  <c r="F14" i="6"/>
  <c r="I6" i="6"/>
  <c r="H6" i="6"/>
  <c r="G6" i="6"/>
  <c r="F6" i="6"/>
  <c r="I41" i="5"/>
  <c r="H41" i="5"/>
  <c r="G41" i="5"/>
  <c r="F41" i="5"/>
  <c r="I37" i="5"/>
  <c r="H37" i="5"/>
  <c r="G37" i="5"/>
  <c r="F37" i="5"/>
  <c r="I29" i="5"/>
  <c r="H29" i="5"/>
  <c r="G29" i="5"/>
  <c r="F29" i="5"/>
  <c r="I8" i="5"/>
  <c r="H8" i="5"/>
  <c r="G8" i="5"/>
  <c r="I21" i="5"/>
  <c r="H21" i="5"/>
  <c r="G21" i="5"/>
  <c r="F21" i="5"/>
  <c r="F8" i="5"/>
  <c r="K25" i="11" l="1"/>
  <c r="G42" i="7"/>
  <c r="H42" i="7"/>
  <c r="I42" i="7"/>
  <c r="F42" i="7"/>
  <c r="F14" i="7"/>
  <c r="I12" i="6"/>
  <c r="F12" i="6"/>
  <c r="G12" i="6"/>
  <c r="AE30" i="3" l="1"/>
  <c r="AE31" i="3"/>
  <c r="AE32" i="3"/>
  <c r="AE29" i="3"/>
  <c r="AE26" i="3"/>
  <c r="AE27" i="3"/>
  <c r="AE28" i="3"/>
  <c r="AE25" i="3"/>
  <c r="AE22" i="3"/>
  <c r="AE23" i="3"/>
  <c r="AE24" i="3"/>
  <c r="AE21" i="3"/>
  <c r="F40" i="3"/>
  <c r="F23" i="3"/>
  <c r="N9" i="5" l="1" a="1"/>
  <c r="N9" i="5" s="1"/>
  <c r="N10" i="5" a="1"/>
  <c r="N10" i="5" s="1"/>
  <c r="N12" i="5" a="1"/>
  <c r="N12" i="5" s="1"/>
  <c r="N13" i="5" a="1"/>
  <c r="N13" i="5" s="1"/>
  <c r="N14" i="5" a="1"/>
  <c r="N14" i="5" s="1"/>
  <c r="N15" i="5" a="1"/>
  <c r="N15" i="5" s="1"/>
  <c r="N16" i="5" a="1"/>
  <c r="N16" i="5" s="1"/>
  <c r="N17" i="5" a="1"/>
  <c r="N17" i="5" s="1"/>
  <c r="N18" i="5" a="1"/>
  <c r="N18" i="5" s="1"/>
  <c r="N19" i="5" a="1"/>
  <c r="N19" i="5" s="1"/>
  <c r="N20" i="5" a="1"/>
  <c r="N20" i="5" s="1"/>
  <c r="N21" i="5" a="1"/>
  <c r="N21" i="5" s="1"/>
  <c r="N22" i="5" a="1"/>
  <c r="N22" i="5" s="1"/>
  <c r="N23" i="5" a="1"/>
  <c r="N23" i="5" s="1"/>
  <c r="F28" i="3" l="1"/>
  <c r="F51" i="3" l="1"/>
  <c r="N8" i="5" a="1"/>
  <c r="N8" i="5" s="1"/>
  <c r="F33" i="3"/>
  <c r="F22" i="3" l="1"/>
  <c r="F3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<sst xmlns="http://schemas.openxmlformats.org/spreadsheetml/2006/main" count="1530" uniqueCount="546">
  <si>
    <t>ENERGIASELVITYS</t>
  </si>
  <si>
    <t>Sataman nimi</t>
  </si>
  <si>
    <t>Henkilö, joka totetuttaa energiaselvityksen</t>
  </si>
  <si>
    <t>Sataman johtaja, joka hyväksyi tämän dokumentin</t>
  </si>
  <si>
    <t>Päiväys: PP.KK.VVVV</t>
  </si>
  <si>
    <t>Paikka: kaupunki, maa</t>
  </si>
  <si>
    <t xml:space="preserve">Tämä pohja on kehitetty ISO 50001 -standardi perheen mukaisesti. Dokumentin on laatinut EVISA-projektin tutkijat, palkattuna Oulun yliopiston (Suomi) toimesta. </t>
  </si>
  <si>
    <t xml:space="preserve">  </t>
  </si>
  <si>
    <t>Sataman yhteystiedot</t>
  </si>
  <si>
    <t>Osoite:</t>
  </si>
  <si>
    <t>Katu:</t>
  </si>
  <si>
    <t>Kaupunki:</t>
  </si>
  <si>
    <t>Maa:</t>
  </si>
  <si>
    <t>Postinumero:</t>
  </si>
  <si>
    <t>Yrityksen omistaa:</t>
  </si>
  <si>
    <t>Valtio:</t>
  </si>
  <si>
    <t>Yksityinen:</t>
  </si>
  <si>
    <t>Yhteinen:</t>
  </si>
  <si>
    <t>Sataman johtaja:</t>
  </si>
  <si>
    <t>Nimi:</t>
  </si>
  <si>
    <t>S-posti:</t>
  </si>
  <si>
    <t>Puh.:</t>
  </si>
  <si>
    <t>Sataman energia-asiantuntija:</t>
  </si>
  <si>
    <t>Sataman teknikko:</t>
  </si>
  <si>
    <t>Sataman yleistiedot</t>
  </si>
  <si>
    <t>Osa-alue</t>
  </si>
  <si>
    <t>Arvo</t>
  </si>
  <si>
    <t>HUOMIOT</t>
  </si>
  <si>
    <t>Lista sataman palveluista:</t>
  </si>
  <si>
    <t>kyllä / ei</t>
  </si>
  <si>
    <t>Matkustajaterminaali (risteily)</t>
  </si>
  <si>
    <t>Rahtiterminaali</t>
  </si>
  <si>
    <t>Lauttaterminaali</t>
  </si>
  <si>
    <t>Satamien kokonaismäärä</t>
  </si>
  <si>
    <r>
      <rPr>
        <b/>
        <sz val="11"/>
        <color theme="1"/>
        <rFont val="Arial"/>
        <family val="2"/>
      </rPr>
      <t>Nimet:</t>
    </r>
    <r>
      <rPr>
        <sz val="11"/>
        <color theme="1"/>
        <rFont val="Arial"/>
        <family val="2"/>
      </rPr>
      <t xml:space="preserve"> </t>
    </r>
  </si>
  <si>
    <t>Satamat, joiden energiatiedot saatavilla</t>
  </si>
  <si>
    <t xml:space="preserve">Nimet: </t>
  </si>
  <si>
    <t>Sataman vuosittaiset tilastot:</t>
  </si>
  <si>
    <t>YHTEENSÄ</t>
  </si>
  <si>
    <r>
      <rPr>
        <b/>
        <sz val="11"/>
        <color theme="1"/>
        <rFont val="Arial"/>
        <family val="2"/>
      </rPr>
      <t>Rahdin paino</t>
    </r>
    <r>
      <rPr>
        <sz val="11"/>
        <color theme="1"/>
        <rFont val="Arial"/>
        <family val="2"/>
      </rPr>
      <t>: miljoonia tonneja</t>
    </r>
  </si>
  <si>
    <r>
      <rPr>
        <b/>
        <sz val="11"/>
        <color theme="1"/>
        <rFont val="Arial"/>
        <family val="2"/>
      </rPr>
      <t>Matkustajaliikenne</t>
    </r>
    <r>
      <rPr>
        <sz val="11"/>
        <color theme="1"/>
        <rFont val="Arial"/>
        <family val="2"/>
      </rPr>
      <t>: miljoonia ihmisiä</t>
    </r>
  </si>
  <si>
    <t>Saapuvien alusten lukumäärä</t>
  </si>
  <si>
    <r>
      <rPr>
        <b/>
        <sz val="11"/>
        <color theme="1"/>
        <rFont val="Arial"/>
        <family val="2"/>
      </rPr>
      <t>Konttien volyymi</t>
    </r>
    <r>
      <rPr>
        <sz val="11"/>
        <color theme="1"/>
        <rFont val="Arial"/>
        <family val="2"/>
      </rPr>
      <t>, TEU:na</t>
    </r>
  </si>
  <si>
    <r>
      <rPr>
        <b/>
        <sz val="11"/>
        <color theme="1"/>
        <rFont val="Arial"/>
        <family val="2"/>
      </rPr>
      <t>Kaikkien työntekijöiden kokonaistuottavuus</t>
    </r>
    <r>
      <rPr>
        <sz val="11"/>
        <color theme="1"/>
        <rFont val="Arial"/>
        <family val="2"/>
      </rPr>
      <t>, henkilötyötunti per vuosi</t>
    </r>
  </si>
  <si>
    <r>
      <rPr>
        <b/>
        <sz val="11"/>
        <color theme="1"/>
        <rFont val="Arial"/>
        <family val="2"/>
      </rPr>
      <t>Vuosittainen liikevaihto</t>
    </r>
    <r>
      <rPr>
        <sz val="11"/>
        <color theme="1"/>
        <rFont val="Arial"/>
        <family val="2"/>
      </rPr>
      <t>, miljoonia euroja</t>
    </r>
  </si>
  <si>
    <t>Vuosittaisen energiankulutuksen kustannukset:</t>
  </si>
  <si>
    <t>Miljoonia euroja</t>
  </si>
  <si>
    <r>
      <t>Vuosittaisen kokonaisenergian kustannukset (</t>
    </r>
    <r>
      <rPr>
        <b/>
        <sz val="12"/>
        <rFont val="Arial"/>
        <family val="2"/>
      </rPr>
      <t>sähkö + lämmitys + polttoaine</t>
    </r>
    <r>
      <rPr>
        <sz val="12"/>
        <rFont val="Arial"/>
        <family val="2"/>
      </rPr>
      <t>)</t>
    </r>
  </si>
  <si>
    <t>SELITE</t>
  </si>
  <si>
    <r>
      <rPr>
        <sz val="11"/>
        <rFont val="Arial"/>
        <family val="2"/>
      </rPr>
      <t>Käytetyn</t>
    </r>
    <r>
      <rPr>
        <b/>
        <sz val="11"/>
        <rFont val="Arial"/>
        <family val="2"/>
      </rPr>
      <t xml:space="preserve"> sähkön</t>
    </r>
    <r>
      <rPr>
        <sz val="11"/>
        <rFont val="Arial"/>
        <family val="2"/>
      </rPr>
      <t xml:space="preserve"> kokonaiskustannukset:</t>
    </r>
  </si>
  <si>
    <r>
      <t xml:space="preserve">sisältäen </t>
    </r>
    <r>
      <rPr>
        <b/>
        <sz val="11"/>
        <rFont val="Arial"/>
        <family val="2"/>
      </rPr>
      <t>sähkölämmityksen</t>
    </r>
  </si>
  <si>
    <t>sähkö: lämmitys</t>
  </si>
  <si>
    <r>
      <t xml:space="preserve">sisältäen </t>
    </r>
    <r>
      <rPr>
        <b/>
        <sz val="11"/>
        <rFont val="Arial"/>
        <family val="2"/>
      </rPr>
      <t>sähköisen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ilmanvaihdon</t>
    </r>
  </si>
  <si>
    <t>sähkö: ilmanvaihto</t>
  </si>
  <si>
    <r>
      <rPr>
        <sz val="11"/>
        <color rgb="FF000000"/>
        <rFont val="Arial"/>
      </rPr>
      <t xml:space="preserve">sisältäen </t>
    </r>
    <r>
      <rPr>
        <b/>
        <sz val="11"/>
        <color rgb="FF000000"/>
        <rFont val="Arial"/>
      </rPr>
      <t>sähköisen jäähdytyksen</t>
    </r>
  </si>
  <si>
    <t>sähkö: jäähdytys</t>
  </si>
  <si>
    <r>
      <t xml:space="preserve">sisältäen </t>
    </r>
    <r>
      <rPr>
        <b/>
        <sz val="11"/>
        <rFont val="Arial"/>
        <family val="2"/>
      </rPr>
      <t>sähkövalaistuksen</t>
    </r>
  </si>
  <si>
    <t>sähkö: valaistus</t>
  </si>
  <si>
    <r>
      <t>Käytetyn</t>
    </r>
    <r>
      <rPr>
        <b/>
        <sz val="11"/>
        <rFont val="Arial"/>
        <family val="2"/>
      </rPr>
      <t xml:space="preserve"> lämmön</t>
    </r>
    <r>
      <rPr>
        <sz val="11"/>
        <rFont val="Arial"/>
        <family val="2"/>
      </rPr>
      <t xml:space="preserve"> kokonaiskustannukset (ainoastaan sähköttömät):</t>
    </r>
  </si>
  <si>
    <r>
      <t xml:space="preserve">sisältäen </t>
    </r>
    <r>
      <rPr>
        <b/>
        <sz val="11"/>
        <rFont val="Arial"/>
        <family val="2"/>
      </rPr>
      <t>kaukolämmön</t>
    </r>
  </si>
  <si>
    <t>kaukolämpö</t>
  </si>
  <si>
    <r>
      <t xml:space="preserve">sisältäen </t>
    </r>
    <r>
      <rPr>
        <b/>
        <sz val="11"/>
        <rFont val="Arial"/>
        <family val="2"/>
      </rPr>
      <t>nestemäisen polttoaineen</t>
    </r>
  </si>
  <si>
    <t>lämmitys: nestemäinen</t>
  </si>
  <si>
    <r>
      <t xml:space="preserve">sisältäen </t>
    </r>
    <r>
      <rPr>
        <b/>
        <sz val="11"/>
        <rFont val="Arial"/>
        <family val="2"/>
      </rPr>
      <t>kaasun</t>
    </r>
  </si>
  <si>
    <t>lämmitys: kaasu</t>
  </si>
  <si>
    <r>
      <t xml:space="preserve">sisältäen </t>
    </r>
    <r>
      <rPr>
        <b/>
        <sz val="11"/>
        <rFont val="Arial"/>
        <family val="2"/>
      </rPr>
      <t>kiinteän polttoaineen</t>
    </r>
  </si>
  <si>
    <t xml:space="preserve">lämmitys: kiinteä </t>
  </si>
  <si>
    <r>
      <t xml:space="preserve">Kuljetukseen käytetyn </t>
    </r>
    <r>
      <rPr>
        <b/>
        <sz val="11"/>
        <rFont val="Arial"/>
        <family val="2"/>
      </rPr>
      <t>polttoaineen</t>
    </r>
    <r>
      <rPr>
        <sz val="11"/>
        <rFont val="Arial"/>
        <family val="2"/>
      </rPr>
      <t xml:space="preserve"> kokonaiskustannukset:</t>
    </r>
  </si>
  <si>
    <r>
      <t xml:space="preserve">sisältäen </t>
    </r>
    <r>
      <rPr>
        <b/>
        <sz val="11"/>
        <rFont val="Arial"/>
        <family val="2"/>
      </rPr>
      <t>bensiini</t>
    </r>
    <r>
      <rPr>
        <sz val="11"/>
        <rFont val="Arial"/>
        <family val="2"/>
      </rPr>
      <t xml:space="preserve"> (E95, E98)</t>
    </r>
  </si>
  <si>
    <t>polttoaine: bensiini</t>
  </si>
  <si>
    <r>
      <t xml:space="preserve">sisältäen </t>
    </r>
    <r>
      <rPr>
        <b/>
        <sz val="11"/>
        <rFont val="Arial"/>
        <family val="2"/>
      </rPr>
      <t>diesel</t>
    </r>
  </si>
  <si>
    <t>polttoaine: diesel</t>
  </si>
  <si>
    <r>
      <t xml:space="preserve">sisältäen </t>
    </r>
    <r>
      <rPr>
        <b/>
        <sz val="11"/>
        <rFont val="Arial"/>
        <family val="2"/>
      </rPr>
      <t>kerosiini</t>
    </r>
  </si>
  <si>
    <t>polttoaine: kerosiini</t>
  </si>
  <si>
    <r>
      <t xml:space="preserve">sisältäen </t>
    </r>
    <r>
      <rPr>
        <b/>
        <sz val="11"/>
        <rFont val="Arial"/>
        <family val="2"/>
      </rPr>
      <t>kaasu</t>
    </r>
  </si>
  <si>
    <t>polttoaine: kaasu</t>
  </si>
  <si>
    <t>Energiakustannusten osuus vuosittaisesta liikevaihdosta, %</t>
  </si>
  <si>
    <t>Vuosittainen energiankulutus:</t>
  </si>
  <si>
    <r>
      <rPr>
        <sz val="11"/>
        <color theme="1"/>
        <rFont val="Arial"/>
        <family val="2"/>
      </rPr>
      <t>Kokonais</t>
    </r>
    <r>
      <rPr>
        <b/>
        <sz val="11"/>
        <color rgb="FF0070C0"/>
        <rFont val="Arial"/>
        <family val="2"/>
      </rPr>
      <t xml:space="preserve">sähkön </t>
    </r>
    <r>
      <rPr>
        <sz val="11"/>
        <color theme="1"/>
        <rFont val="Arial"/>
        <family val="2"/>
      </rPr>
      <t>kulutus, tuhansia kWh:</t>
    </r>
  </si>
  <si>
    <r>
      <t xml:space="preserve">sisältäen </t>
    </r>
    <r>
      <rPr>
        <b/>
        <sz val="11"/>
        <color theme="4"/>
        <rFont val="Arial"/>
        <family val="2"/>
      </rPr>
      <t>sähkö</t>
    </r>
    <r>
      <rPr>
        <b/>
        <sz val="11"/>
        <color theme="1"/>
        <rFont val="Arial"/>
        <family val="2"/>
      </rPr>
      <t>lämmityksen</t>
    </r>
  </si>
  <si>
    <r>
      <t xml:space="preserve">sisältäen </t>
    </r>
    <r>
      <rPr>
        <b/>
        <sz val="11"/>
        <color theme="4"/>
        <rFont val="Arial"/>
        <family val="2"/>
      </rPr>
      <t>sähköisen</t>
    </r>
    <r>
      <rPr>
        <b/>
        <sz val="11"/>
        <color theme="1"/>
        <rFont val="Arial"/>
        <family val="2"/>
      </rPr>
      <t xml:space="preserve"> ilmanvaihdon</t>
    </r>
  </si>
  <si>
    <r>
      <rPr>
        <sz val="11"/>
        <color rgb="FF000000"/>
        <rFont val="Arial"/>
      </rPr>
      <t xml:space="preserve">sisältäen </t>
    </r>
    <r>
      <rPr>
        <b/>
        <sz val="11"/>
        <color rgb="FF4472C4"/>
        <rFont val="Arial"/>
      </rPr>
      <t>sähköisen</t>
    </r>
    <r>
      <rPr>
        <b/>
        <sz val="11"/>
        <color rgb="FF000000"/>
        <rFont val="Arial"/>
      </rPr>
      <t xml:space="preserve"> jäähdytyksen</t>
    </r>
  </si>
  <si>
    <r>
      <t xml:space="preserve">sisältäen </t>
    </r>
    <r>
      <rPr>
        <b/>
        <sz val="11"/>
        <color theme="4"/>
        <rFont val="Arial"/>
        <family val="2"/>
      </rPr>
      <t>sähkö</t>
    </r>
    <r>
      <rPr>
        <b/>
        <sz val="11"/>
        <color theme="1"/>
        <rFont val="Arial"/>
        <family val="2"/>
      </rPr>
      <t>valaistuksen</t>
    </r>
  </si>
  <si>
    <r>
      <rPr>
        <b/>
        <sz val="11"/>
        <rFont val="Arial"/>
        <family val="2"/>
      </rPr>
      <t>Kaukolämpö</t>
    </r>
    <r>
      <rPr>
        <sz val="11"/>
        <rFont val="Arial"/>
        <family val="2"/>
      </rPr>
      <t xml:space="preserve">, tuhansia litroja (jos muu: </t>
    </r>
    <r>
      <rPr>
        <b/>
        <u/>
        <sz val="11"/>
        <rFont val="Arial"/>
        <family val="2"/>
      </rPr>
      <t>korjaa se</t>
    </r>
    <r>
      <rPr>
        <sz val="11"/>
        <rFont val="Arial"/>
        <family val="2"/>
      </rPr>
      <t>, esim. Gcal)</t>
    </r>
  </si>
  <si>
    <r>
      <rPr>
        <b/>
        <sz val="11"/>
        <rFont val="Arial"/>
        <family val="2"/>
      </rPr>
      <t>Kaasu lämmitykseen</t>
    </r>
    <r>
      <rPr>
        <sz val="11"/>
        <rFont val="Arial"/>
        <family val="2"/>
      </rPr>
      <t>, m</t>
    </r>
    <r>
      <rPr>
        <vertAlign val="superscript"/>
        <sz val="11"/>
        <rFont val="Arial"/>
        <family val="2"/>
      </rPr>
      <t>3</t>
    </r>
  </si>
  <si>
    <r>
      <rPr>
        <b/>
        <sz val="11"/>
        <rFont val="Arial"/>
        <family val="2"/>
      </rPr>
      <t>Kiinteä polttoaine lämmitykseen</t>
    </r>
    <r>
      <rPr>
        <sz val="11"/>
        <rFont val="Arial"/>
        <family val="2"/>
      </rPr>
      <t>, tonneja</t>
    </r>
  </si>
  <si>
    <r>
      <rPr>
        <b/>
        <sz val="11"/>
        <rFont val="Arial"/>
        <family val="2"/>
      </rPr>
      <t>Polttoaine boilereihin, kuumavesivarastoon</t>
    </r>
    <r>
      <rPr>
        <sz val="11"/>
        <rFont val="Arial"/>
        <family val="2"/>
      </rPr>
      <t>, tuhansia litroja</t>
    </r>
  </si>
  <si>
    <r>
      <rPr>
        <b/>
        <u/>
        <sz val="11"/>
        <color rgb="FF000000"/>
        <rFont val="Arial"/>
      </rPr>
      <t>Nestemäisen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moottoripolttoaineen</t>
    </r>
    <r>
      <rPr>
        <sz val="11"/>
        <color rgb="FF000000"/>
        <rFont val="Arial"/>
      </rPr>
      <t xml:space="preserve"> kokonaiskulutus, tuhansia litroja:</t>
    </r>
  </si>
  <si>
    <r>
      <rPr>
        <b/>
        <sz val="11"/>
        <color rgb="FF000000"/>
        <rFont val="Arial"/>
      </rPr>
      <t>Kaasumaisen moottoripolttoaineen</t>
    </r>
    <r>
      <rPr>
        <sz val="11"/>
        <color rgb="FF000000"/>
        <rFont val="Arial"/>
      </rPr>
      <t xml:space="preserve"> kokonaiskulutus, m</t>
    </r>
    <r>
      <rPr>
        <vertAlign val="superscript"/>
        <sz val="11"/>
        <color rgb="FF000000"/>
        <rFont val="Arial"/>
      </rPr>
      <t>3</t>
    </r>
    <r>
      <rPr>
        <sz val="11"/>
        <color rgb="FF000000"/>
        <rFont val="Arial"/>
      </rPr>
      <t xml:space="preserve"> 
(jos muu: </t>
    </r>
    <r>
      <rPr>
        <b/>
        <u/>
        <sz val="11"/>
        <color rgb="FF000000"/>
        <rFont val="Arial"/>
      </rPr>
      <t>korjaa se</t>
    </r>
    <r>
      <rPr>
        <sz val="11"/>
        <color rgb="FF000000"/>
        <rFont val="Arial"/>
      </rPr>
      <t xml:space="preserve">, esim. tuhansia litroja) </t>
    </r>
  </si>
  <si>
    <t xml:space="preserve">Vuosittainen vedenkulutus: </t>
  </si>
  <si>
    <r>
      <t xml:space="preserve">molemmat </t>
    </r>
    <r>
      <rPr>
        <b/>
        <sz val="11"/>
        <rFont val="Arial"/>
        <family val="2"/>
      </rPr>
      <t>kylmä</t>
    </r>
    <r>
      <rPr>
        <sz val="11"/>
        <rFont val="Arial"/>
        <family val="2"/>
      </rPr>
      <t xml:space="preserve"> sekä</t>
    </r>
    <r>
      <rPr>
        <b/>
        <sz val="11"/>
        <rFont val="Arial"/>
        <family val="2"/>
      </rPr>
      <t xml:space="preserve"> kuuma</t>
    </r>
    <r>
      <rPr>
        <sz val="11"/>
        <rFont val="Arial"/>
        <family val="2"/>
      </rPr>
      <t>, tuhansia kuutiometrejä</t>
    </r>
  </si>
  <si>
    <r>
      <t xml:space="preserve">erikseen </t>
    </r>
    <r>
      <rPr>
        <b/>
        <sz val="11"/>
        <rFont val="Arial"/>
        <family val="2"/>
      </rPr>
      <t>kuumavesi</t>
    </r>
    <r>
      <rPr>
        <sz val="11"/>
        <rFont val="Arial"/>
        <family val="2"/>
      </rPr>
      <t xml:space="preserve"> </t>
    </r>
  </si>
  <si>
    <r>
      <t xml:space="preserve">erikseen </t>
    </r>
    <r>
      <rPr>
        <b/>
        <sz val="11"/>
        <rFont val="Arial"/>
        <family val="2"/>
      </rPr>
      <t>kylmävesi</t>
    </r>
    <r>
      <rPr>
        <sz val="11"/>
        <rFont val="Arial"/>
        <family val="2"/>
      </rPr>
      <t xml:space="preserve"> </t>
    </r>
  </si>
  <si>
    <t>Kaikkien satamaoperaattoreiden tiedot</t>
  </si>
  <si>
    <t>Yrityksen nimi</t>
  </si>
  <si>
    <t>Päätehtävä/rooli</t>
  </si>
  <si>
    <t>Tehtävät satamassa</t>
  </si>
  <si>
    <t>Työntekijöiden määrä</t>
  </si>
  <si>
    <t>Energiaseuranta</t>
  </si>
  <si>
    <t>Satamakartta sähkömittareilla</t>
  </si>
  <si>
    <t>Sähkö</t>
  </si>
  <si>
    <t>1.1 Sähkökanavat varustettu mittareilla:</t>
  </si>
  <si>
    <t>Osio</t>
  </si>
  <si>
    <t>Määrä</t>
  </si>
  <si>
    <t>Laitteen tyyppi</t>
  </si>
  <si>
    <t>Huomiot</t>
  </si>
  <si>
    <t>Merkki</t>
  </si>
  <si>
    <t>Tarkkuus</t>
  </si>
  <si>
    <t>Mittari(t), sähkö: tuonti</t>
  </si>
  <si>
    <t>Mittari(t), sähkö: vienti</t>
  </si>
  <si>
    <t>Mittari(t), sähkö: oma kulutus</t>
  </si>
  <si>
    <t>Mittari(t), sähkö:oma tuotanto</t>
  </si>
  <si>
    <r>
      <rPr>
        <sz val="11"/>
        <color rgb="FF000000"/>
        <rFont val="Arial Black"/>
      </rPr>
      <t xml:space="preserve">1.2 Sähkökanavat </t>
    </r>
    <r>
      <rPr>
        <u/>
        <sz val="11"/>
        <color rgb="FF000000"/>
        <rFont val="Arial Black"/>
      </rPr>
      <t>ilman</t>
    </r>
    <r>
      <rPr>
        <sz val="11"/>
        <color rgb="FF000000"/>
        <rFont val="Arial Black"/>
      </rPr>
      <t xml:space="preserve"> mittareita: </t>
    </r>
  </si>
  <si>
    <t>Kuvaus</t>
  </si>
  <si>
    <t>Sähkö: tuonti</t>
  </si>
  <si>
    <t>Sähkö: vienti</t>
  </si>
  <si>
    <t>Sähkö: oma kulutus</t>
  </si>
  <si>
    <t>Sähkö: oma tuotanto</t>
  </si>
  <si>
    <t>Lämmitys</t>
  </si>
  <si>
    <t>Satamakartta lämmitysmittareilla</t>
  </si>
  <si>
    <t>2.1 Lämmityskanavat varustettu mittareilla:</t>
  </si>
  <si>
    <t>Mittari(t), lämpö: tuonti</t>
  </si>
  <si>
    <t>Mittari(t), lämpö: vienti</t>
  </si>
  <si>
    <t>Mittari(t), lämpö: oma kulutus</t>
  </si>
  <si>
    <t>Mittari(t), lämpö: oma tuotanto</t>
  </si>
  <si>
    <r>
      <rPr>
        <sz val="11"/>
        <color rgb="FF000000"/>
        <rFont val="Arial Black"/>
      </rPr>
      <t xml:space="preserve">2.2 Lämmityskanavat </t>
    </r>
    <r>
      <rPr>
        <u/>
        <sz val="11"/>
        <color rgb="FF000000"/>
        <rFont val="Arial Black"/>
      </rPr>
      <t>ilman</t>
    </r>
    <r>
      <rPr>
        <sz val="11"/>
        <color rgb="FF000000"/>
        <rFont val="Arial Black"/>
      </rPr>
      <t xml:space="preserve"> mittareita:</t>
    </r>
  </si>
  <si>
    <t>Lämpö: tuonti</t>
  </si>
  <si>
    <t>Lämpö: vienti</t>
  </si>
  <si>
    <t>Lämpö: oma kulutus</t>
  </si>
  <si>
    <t>Lämpö: oma tuotanto</t>
  </si>
  <si>
    <t>Yhdistetty</t>
  </si>
  <si>
    <t>Satamakartta yhdistetyillä mittareilla</t>
  </si>
  <si>
    <t>3.1 Kanavat varustettu mittareilla:</t>
  </si>
  <si>
    <t>Mittarit
(KIRJOITA TÄHÄN: mitä mittauksia ollaan yhdistetty, esim. lämpö ja sähkö, valaistus, ilmanvaihto</t>
  </si>
  <si>
    <t>Mittari(t), oma kulutus</t>
  </si>
  <si>
    <t>Mittari(t), oma tuotanto</t>
  </si>
  <si>
    <t>3.2 Kanavat ilman mittareita:</t>
  </si>
  <si>
    <t>Lämpö: viento</t>
  </si>
  <si>
    <t>Moottoripolttoaine</t>
  </si>
  <si>
    <t>Satamakartta moottoripolttoainemittareilla</t>
  </si>
  <si>
    <t>4.1 Polttoaineenhallinta varustettu mittareilla:</t>
  </si>
  <si>
    <t>Mittari(t), polttoaine: vastaanotettu</t>
  </si>
  <si>
    <t>Mittari(t), polttoaine: myyty</t>
  </si>
  <si>
    <t>Mittari(t), polttoaine: oma kulutus</t>
  </si>
  <si>
    <t>Mittari(t), polttoaine: oma tuotanto</t>
  </si>
  <si>
    <t>4.2 Polttoaineenhallinta ilman mittareita:</t>
  </si>
  <si>
    <t>Polttoaine: vastaanotettu</t>
  </si>
  <si>
    <t>Polttoaine: myyty</t>
  </si>
  <si>
    <t>Polttoaine: omaa kulutus</t>
  </si>
  <si>
    <t>Polttoaine: oma tuotanto</t>
  </si>
  <si>
    <t>Maakaasu tai biokaasu</t>
  </si>
  <si>
    <t>Satamakartta kaasumittareilla</t>
  </si>
  <si>
    <t>5.1 Kaasun hallinta varustettu mittareilla:</t>
  </si>
  <si>
    <t>Mittari(t), kaasu: vastaanotettu</t>
  </si>
  <si>
    <t>Mittari(t), kaasu: myyty</t>
  </si>
  <si>
    <t>Mittari(t) , kaasu: oma kulutus</t>
  </si>
  <si>
    <t>Mittari(t), kaasu: oma tuotanto</t>
  </si>
  <si>
    <r>
      <t xml:space="preserve">5.2 Kaasun hallinta </t>
    </r>
    <r>
      <rPr>
        <u/>
        <sz val="11"/>
        <color theme="1"/>
        <rFont val="Arial Black"/>
        <family val="2"/>
      </rPr>
      <t>varustamatta</t>
    </r>
    <r>
      <rPr>
        <sz val="11"/>
        <color theme="1"/>
        <rFont val="Arial Black"/>
        <family val="2"/>
      </rPr>
      <t xml:space="preserve"> mittareilla:</t>
    </r>
  </si>
  <si>
    <t>Kaasu: vastaanotettu</t>
  </si>
  <si>
    <t>Kaasu: myyty</t>
  </si>
  <si>
    <t>Kaasu: oma kulutus</t>
  </si>
  <si>
    <t>Kaasu: oma tuotanto</t>
  </si>
  <si>
    <t>Vesi</t>
  </si>
  <si>
    <t>Satamakartta vesimittareilla</t>
  </si>
  <si>
    <t>6.1 Veden hallinta varustettu mittareilla:</t>
  </si>
  <si>
    <t>Mittari(t), vesi: tuonti</t>
  </si>
  <si>
    <t>Mittari(t), vesi: vienti</t>
  </si>
  <si>
    <t>Mittari(t), vesi: oma kulutus</t>
  </si>
  <si>
    <t>Mittari(t), vesi: oma tuotanto</t>
  </si>
  <si>
    <r>
      <t xml:space="preserve">6.2 Veden hallinta </t>
    </r>
    <r>
      <rPr>
        <u/>
        <sz val="11"/>
        <color theme="1"/>
        <rFont val="Arial Black"/>
        <family val="2"/>
      </rPr>
      <t>varustamatta</t>
    </r>
    <r>
      <rPr>
        <sz val="11"/>
        <color theme="1"/>
        <rFont val="Arial Black"/>
        <family val="2"/>
      </rPr>
      <t xml:space="preserve"> mittareilla:</t>
    </r>
  </si>
  <si>
    <t>Vesi: tuonti</t>
  </si>
  <si>
    <t>Vesi: vienti</t>
  </si>
  <si>
    <t>Vesi: oma kulutus</t>
  </si>
  <si>
    <t>Vesi: oma tuotanto</t>
  </si>
  <si>
    <t>Sataman energiankulutus</t>
  </si>
  <si>
    <t>Tavanomainen energiankulutus: per vuosi</t>
  </si>
  <si>
    <t>Energiatyyppi</t>
  </si>
  <si>
    <t>Lähtökohta</t>
  </si>
  <si>
    <t>Nykyinen</t>
  </si>
  <si>
    <t>[2022]</t>
  </si>
  <si>
    <t>1.1</t>
  </si>
  <si>
    <t>Kokonaissähkö</t>
  </si>
  <si>
    <t>tuhansia kWh</t>
  </si>
  <si>
    <t>sis. sähkölämmitys</t>
  </si>
  <si>
    <t>sis. sähköinen ilmanvaihto</t>
  </si>
  <si>
    <t>sis. sähköinen jäähdytys</t>
  </si>
  <si>
    <t>sis. sähkövalaistus</t>
  </si>
  <si>
    <t>1.2</t>
  </si>
  <si>
    <t>Kaukolämpö</t>
  </si>
  <si>
    <t>tuhansia litroja</t>
  </si>
  <si>
    <r>
      <t xml:space="preserve">Lämmitys: </t>
    </r>
    <r>
      <rPr>
        <sz val="11"/>
        <rFont val="Arial"/>
        <family val="2"/>
      </rPr>
      <t>kaasu</t>
    </r>
  </si>
  <si>
    <r>
      <t>tuhansia m</t>
    </r>
    <r>
      <rPr>
        <vertAlign val="superscript"/>
        <sz val="11"/>
        <color theme="1"/>
        <rFont val="Arial"/>
        <family val="2"/>
      </rPr>
      <t>3</t>
    </r>
  </si>
  <si>
    <r>
      <t xml:space="preserve">Lämmitys: </t>
    </r>
    <r>
      <rPr>
        <sz val="11"/>
        <rFont val="Arial"/>
        <family val="2"/>
      </rPr>
      <t>kiinteä polttoaine</t>
    </r>
  </si>
  <si>
    <t>tonneja</t>
  </si>
  <si>
    <r>
      <rPr>
        <b/>
        <sz val="11"/>
        <color theme="1"/>
        <rFont val="Arial"/>
        <family val="2"/>
      </rPr>
      <t>Lämmitys</t>
    </r>
    <r>
      <rPr>
        <sz val="11"/>
        <color theme="1"/>
        <rFont val="Arial"/>
        <family val="2"/>
      </rPr>
      <t>: nestemäinen polttoaine</t>
    </r>
  </si>
  <si>
    <t>1.3</t>
  </si>
  <si>
    <r>
      <rPr>
        <b/>
        <sz val="11"/>
        <rFont val="Arial"/>
        <family val="2"/>
      </rPr>
      <t>Moottoripolttoaine</t>
    </r>
    <r>
      <rPr>
        <sz val="11"/>
        <rFont val="Arial"/>
        <family val="2"/>
      </rPr>
      <t>: bensiini</t>
    </r>
  </si>
  <si>
    <r>
      <t xml:space="preserve">Moottoripolttoaine: </t>
    </r>
    <r>
      <rPr>
        <sz val="11"/>
        <rFont val="Arial"/>
        <family val="2"/>
      </rPr>
      <t>diesel</t>
    </r>
  </si>
  <si>
    <r>
      <rPr>
        <b/>
        <sz val="11"/>
        <rFont val="Arial"/>
        <family val="2"/>
      </rPr>
      <t>Moottoripolttoaine:</t>
    </r>
    <r>
      <rPr>
        <sz val="11"/>
        <rFont val="Arial"/>
        <family val="2"/>
      </rPr>
      <t xml:space="preserve"> kerosiini</t>
    </r>
  </si>
  <si>
    <r>
      <rPr>
        <b/>
        <sz val="11"/>
        <rFont val="Arial"/>
        <family val="2"/>
      </rPr>
      <t>Moottoripolttoaine:</t>
    </r>
    <r>
      <rPr>
        <sz val="11"/>
        <rFont val="Arial"/>
        <family val="2"/>
      </rPr>
      <t xml:space="preserve"> kaasu</t>
    </r>
  </si>
  <si>
    <t>1.4</t>
  </si>
  <si>
    <t>Vesi (kylmä sekä kuuma)</t>
  </si>
  <si>
    <t>erikseen kuumavesi</t>
  </si>
  <si>
    <t>erikseen kylmävesi</t>
  </si>
  <si>
    <t>Uusiutuvan energian kulutus: per vuosi</t>
  </si>
  <si>
    <t>2.1</t>
  </si>
  <si>
    <t>Aurinko</t>
  </si>
  <si>
    <t>Tuuli</t>
  </si>
  <si>
    <t>Maalämpö</t>
  </si>
  <si>
    <t>Muu</t>
  </si>
  <si>
    <t>2.2</t>
  </si>
  <si>
    <t>2.3</t>
  </si>
  <si>
    <t>Kiinteä biopolttoaine</t>
  </si>
  <si>
    <t>2.4</t>
  </si>
  <si>
    <t>Nestemäinen biopolttoaine</t>
  </si>
  <si>
    <r>
      <t>m</t>
    </r>
    <r>
      <rPr>
        <vertAlign val="superscript"/>
        <sz val="11"/>
        <color theme="1"/>
        <rFont val="Arial"/>
        <family val="2"/>
      </rPr>
      <t>3</t>
    </r>
  </si>
  <si>
    <t>2.5</t>
  </si>
  <si>
    <t>Moottoribiopolttoaine kokonaisuudessaan</t>
  </si>
  <si>
    <t>litraa</t>
  </si>
  <si>
    <t>Biodiesel</t>
  </si>
  <si>
    <t>Bioethanoli</t>
  </si>
  <si>
    <t>2.6</t>
  </si>
  <si>
    <t>Biokaasu kokonaisuudessaan</t>
  </si>
  <si>
    <t>Ei moottoripolttoaine</t>
  </si>
  <si>
    <t>Sähköbudjetti</t>
  </si>
  <si>
    <t xml:space="preserve"> (HUOMIO! Tähän ei sisällytetä sähkölämmitystä)</t>
  </si>
  <si>
    <t>Budjettisuora: SISÄÄN
(vastaanotettu)</t>
  </si>
  <si>
    <t>Sisään, yhteensä</t>
  </si>
  <si>
    <t>Ulkoinen lähde</t>
  </si>
  <si>
    <t>Oma lähde</t>
  </si>
  <si>
    <t>Budjettisuora: ULOS
(kulutettu)</t>
  </si>
  <si>
    <t>Ulos, yhteensä</t>
  </si>
  <si>
    <t>Sataman hallintorakennus</t>
  </si>
  <si>
    <t>Muut sataman rakennukset:</t>
  </si>
  <si>
    <r>
      <t xml:space="preserve">VARASTORAKENNUS </t>
    </r>
    <r>
      <rPr>
        <b/>
        <sz val="11"/>
        <rFont val="Arial"/>
        <family val="2"/>
      </rPr>
      <t>1</t>
    </r>
  </si>
  <si>
    <r>
      <t xml:space="preserve">VARASTORAKENNUS </t>
    </r>
    <r>
      <rPr>
        <b/>
        <sz val="11"/>
        <rFont val="Arial"/>
        <family val="2"/>
      </rPr>
      <t>..</t>
    </r>
  </si>
  <si>
    <r>
      <t xml:space="preserve">VARASTORAKENNUS </t>
    </r>
    <r>
      <rPr>
        <b/>
        <sz val="11"/>
        <rFont val="Arial"/>
        <family val="2"/>
      </rPr>
      <t>n</t>
    </r>
  </si>
  <si>
    <t>Aliurakoitsijat:</t>
  </si>
  <si>
    <r>
      <t xml:space="preserve">ALIURAKOITSIJA </t>
    </r>
    <r>
      <rPr>
        <b/>
        <sz val="11"/>
        <rFont val="Arial"/>
        <family val="2"/>
      </rPr>
      <t>1</t>
    </r>
  </si>
  <si>
    <r>
      <t xml:space="preserve">ALIURAKOITSIJA </t>
    </r>
    <r>
      <rPr>
        <b/>
        <sz val="11"/>
        <rFont val="Arial"/>
        <family val="2"/>
      </rPr>
      <t>..</t>
    </r>
  </si>
  <si>
    <r>
      <t xml:space="preserve">ALIURAKOITSIJA </t>
    </r>
    <r>
      <rPr>
        <b/>
        <sz val="11"/>
        <rFont val="Arial"/>
        <family val="2"/>
      </rPr>
      <t>n</t>
    </r>
  </si>
  <si>
    <t>Ulkoiset laitteet</t>
  </si>
  <si>
    <t>Raportoidut häviöt</t>
  </si>
  <si>
    <t>Kuvaus visuaalisista huomioista</t>
  </si>
  <si>
    <t>(esimerkiksi sähkön väärinkäyttö tai häviöt)</t>
  </si>
  <si>
    <t>Kehitysmahdollisuudet</t>
  </si>
  <si>
    <t>Millä toimenpiteillä saadaan sähkönkäyttöä tai verkostoa parannettua (esimerkkejä)</t>
  </si>
  <si>
    <t>Lämmitysbudjetti</t>
  </si>
  <si>
    <r>
      <rPr>
        <sz val="11"/>
        <color rgb="FF000000"/>
        <rFont val="Arial"/>
      </rPr>
      <t xml:space="preserve">Ainoastaan </t>
    </r>
    <r>
      <rPr>
        <b/>
        <u/>
        <sz val="11"/>
        <color rgb="FF000000"/>
        <rFont val="Arial"/>
      </rPr>
      <t>vesikierto</t>
    </r>
    <r>
      <rPr>
        <sz val="11"/>
        <color rgb="FF000000"/>
        <rFont val="Arial"/>
      </rPr>
      <t>lämmitys</t>
    </r>
  </si>
  <si>
    <t>Kuuma vesi</t>
  </si>
  <si>
    <t>s</t>
  </si>
  <si>
    <t>tuhansia  litroja</t>
  </si>
  <si>
    <t>Budjettisuora: ULOS</t>
  </si>
  <si>
    <t>Muut satamarakennukset</t>
  </si>
  <si>
    <r>
      <t xml:space="preserve">VARASTORAKENNUS </t>
    </r>
    <r>
      <rPr>
        <b/>
        <sz val="11"/>
        <color theme="1"/>
        <rFont val="Arial"/>
        <family val="2"/>
      </rPr>
      <t>1</t>
    </r>
  </si>
  <si>
    <r>
      <t xml:space="preserve">VARASTORAKENNUS </t>
    </r>
    <r>
      <rPr>
        <b/>
        <sz val="11"/>
        <color theme="1"/>
        <rFont val="Arial"/>
        <family val="2"/>
      </rPr>
      <t>..</t>
    </r>
  </si>
  <si>
    <r>
      <t xml:space="preserve">VARASTORAKENNUS </t>
    </r>
    <r>
      <rPr>
        <b/>
        <sz val="11"/>
        <color theme="1"/>
        <rFont val="Arial"/>
        <family val="2"/>
      </rPr>
      <t>n</t>
    </r>
  </si>
  <si>
    <t>Aliurakoitsijat</t>
  </si>
  <si>
    <r>
      <t xml:space="preserve">ALIURAKOITSIJA </t>
    </r>
    <r>
      <rPr>
        <b/>
        <sz val="11"/>
        <color theme="1"/>
        <rFont val="Arial"/>
        <family val="2"/>
      </rPr>
      <t>1</t>
    </r>
  </si>
  <si>
    <r>
      <t xml:space="preserve">ALIURAKOITSIJA </t>
    </r>
    <r>
      <rPr>
        <b/>
        <sz val="11"/>
        <color theme="1"/>
        <rFont val="Arial"/>
        <family val="2"/>
      </rPr>
      <t>..</t>
    </r>
  </si>
  <si>
    <r>
      <t xml:space="preserve">ALIURAKOITSIJA </t>
    </r>
    <r>
      <rPr>
        <b/>
        <sz val="11"/>
        <color theme="1"/>
        <rFont val="Arial"/>
        <family val="2"/>
      </rPr>
      <t>n</t>
    </r>
  </si>
  <si>
    <t>Raportoidut lämpöhäviöt</t>
  </si>
  <si>
    <t>Kuvaus visuaalisista havainnoista</t>
  </si>
  <si>
    <t>(vuodot, erittäin kuumat huoneet, esimerkkejä lämmityksen väärinkäytöstä tai häviöistä)</t>
  </si>
  <si>
    <t>Millä toimenpiteillä saadaan lämmönkäyttöä tai verkostoa paremmaksi? (esimerkkejä)</t>
  </si>
  <si>
    <t xml:space="preserve">
</t>
  </si>
  <si>
    <r>
      <t>Ainoastaan</t>
    </r>
    <r>
      <rPr>
        <b/>
        <u/>
        <sz val="11"/>
        <color theme="1"/>
        <rFont val="Arial"/>
        <family val="2"/>
      </rPr>
      <t xml:space="preserve"> sähkö</t>
    </r>
    <r>
      <rPr>
        <sz val="11"/>
        <color theme="1"/>
        <rFont val="Arial"/>
        <family val="2"/>
      </rPr>
      <t>lämmitys (ja ilmanvaihto)</t>
    </r>
  </si>
  <si>
    <t>Budjettisuora: SISÄÄN
(kulutettu)</t>
  </si>
  <si>
    <t>Huoneen lämmitys</t>
  </si>
  <si>
    <t>Huoneen ilmanvaihto</t>
  </si>
  <si>
    <t>(erittäin kuumat huoneet, esimerkkejä lämmön väärinkäytöstä tai häviöistä)</t>
  </si>
  <si>
    <r>
      <rPr>
        <b/>
        <u/>
        <sz val="11"/>
        <color rgb="FF000000"/>
        <rFont val="Arial"/>
      </rPr>
      <t>Muut lämmitystavat:</t>
    </r>
    <r>
      <rPr>
        <sz val="11"/>
        <color rgb="FF000000"/>
        <rFont val="Arial"/>
      </rPr>
      <t xml:space="preserve"> esim kaasupohjaiset infrapunalämmittimet</t>
    </r>
  </si>
  <si>
    <t>Kaasu</t>
  </si>
  <si>
    <t>VARASTORAKENNUS 1</t>
  </si>
  <si>
    <t>VARASTORAKENNUS 2</t>
  </si>
  <si>
    <t>VARASTORAKENNUS 3</t>
  </si>
  <si>
    <t>ALIURAKOITSIJA 1</t>
  </si>
  <si>
    <t>ALIURAKOITSIJA 2</t>
  </si>
  <si>
    <t>ALIURAKOITSIJA 3</t>
  </si>
  <si>
    <r>
      <rPr>
        <sz val="14"/>
        <color rgb="FF000000"/>
        <rFont val="Arial Black"/>
      </rPr>
      <t>Moottoripolttoaine</t>
    </r>
    <r>
      <rPr>
        <sz val="14"/>
        <color rgb="FF000000"/>
        <rFont val="Arial"/>
      </rPr>
      <t>: ajoneuvoinventaario</t>
    </r>
  </si>
  <si>
    <r>
      <rPr>
        <sz val="11"/>
        <color rgb="FF000000"/>
        <rFont val="Arial Black"/>
      </rPr>
      <t>Ajoneuvon tiedot</t>
    </r>
    <r>
      <rPr>
        <sz val="11"/>
        <color rgb="FF000000"/>
        <rFont val="Arial"/>
      </rPr>
      <t>:
merkki, malli, vuosi</t>
    </r>
  </si>
  <si>
    <t>Yksiköiden lukumäärä</t>
  </si>
  <si>
    <t>Ajoneuvon kantavuus</t>
  </si>
  <si>
    <t>Kuljetukseen käytetyn ajoneuvon raportoitu vuosittainen käyttö:</t>
  </si>
  <si>
    <r>
      <t>Ajettu määrä</t>
    </r>
    <r>
      <rPr>
        <sz val="11"/>
        <color theme="1"/>
        <rFont val="Arial"/>
        <family val="2"/>
      </rPr>
      <t>, km</t>
    </r>
  </si>
  <si>
    <r>
      <t>Käytetty aika</t>
    </r>
    <r>
      <rPr>
        <sz val="11"/>
        <color theme="1"/>
        <rFont val="Arial"/>
        <family val="2"/>
      </rPr>
      <t>, h</t>
    </r>
  </si>
  <si>
    <r>
      <t xml:space="preserve">Polttoainetyyppi
</t>
    </r>
    <r>
      <rPr>
        <sz val="11"/>
        <color theme="1"/>
        <rFont val="Arial"/>
        <family val="2"/>
      </rPr>
      <t>(pudotusvalikko)</t>
    </r>
  </si>
  <si>
    <t>Yksikön polttoaineenkulutus</t>
  </si>
  <si>
    <r>
      <t xml:space="preserve">Vuosittaisen raportoidun polttoaineenkäytön yksikkö
</t>
    </r>
    <r>
      <rPr>
        <sz val="11"/>
        <rFont val="Calibri"/>
        <family val="2"/>
      </rPr>
      <t>↓</t>
    </r>
    <r>
      <rPr>
        <b/>
        <sz val="9"/>
        <rFont val="Arial Black"/>
        <family val="2"/>
      </rPr>
      <t xml:space="preserve">
[LÄHTÖKOHTA]</t>
    </r>
  </si>
  <si>
    <t>Kulutuksen seurantatapa</t>
  </si>
  <si>
    <t>Tonnien määrä</t>
  </si>
  <si>
    <t>Matkustajien määrä</t>
  </si>
  <si>
    <t>tavara, h</t>
  </si>
  <si>
    <t>matkustajia, km</t>
  </si>
  <si>
    <t>per vuosi</t>
  </si>
  <si>
    <t>yhteensä</t>
  </si>
  <si>
    <t>per 100 km</t>
  </si>
  <si>
    <t>Yksikkö</t>
  </si>
  <si>
    <t>2.1 LIIKKUVAT POLTTOAINEEN KÄYTTÄJÄT</t>
  </si>
  <si>
    <t>2.1.1 Lastin käsittely laitteet</t>
  </si>
  <si>
    <r>
      <t xml:space="preserve">YHTEENSÄ
</t>
    </r>
    <r>
      <rPr>
        <sz val="11"/>
        <color theme="1"/>
        <rFont val="Arial"/>
        <family val="2"/>
      </rPr>
      <t xml:space="preserve">2.1.1 </t>
    </r>
  </si>
  <si>
    <t>L</t>
  </si>
  <si>
    <t>bensiini (E95, E98)</t>
  </si>
  <si>
    <t>diesel</t>
  </si>
  <si>
    <t>kerosiini</t>
  </si>
  <si>
    <t>kaasu</t>
  </si>
  <si>
    <r>
      <t xml:space="preserve">muu: </t>
    </r>
    <r>
      <rPr>
        <sz val="10"/>
        <color theme="0" tint="-0.499984740745262"/>
        <rFont val="Arial"/>
        <family val="2"/>
      </rPr>
      <t>write here</t>
    </r>
  </si>
  <si>
    <t>№</t>
  </si>
  <si>
    <t>Takakauhat</t>
  </si>
  <si>
    <t>…</t>
  </si>
  <si>
    <t>Konttitrukit</t>
  </si>
  <si>
    <t>Nosturit</t>
  </si>
  <si>
    <t>Trukit</t>
  </si>
  <si>
    <t>Lakaisijat</t>
  </si>
  <si>
    <t>Pihatraktorit</t>
  </si>
  <si>
    <t>2.1.2 Maantieajoneuvot</t>
  </si>
  <si>
    <r>
      <t xml:space="preserve">YHTEENSÄ
</t>
    </r>
    <r>
      <rPr>
        <sz val="11"/>
        <color theme="1"/>
        <rFont val="Arial"/>
        <family val="2"/>
      </rPr>
      <t xml:space="preserve">2.1.2 </t>
    </r>
  </si>
  <si>
    <t xml:space="preserve"> Paineistettu maakaasu (CNG) raskas kuorma-auto</t>
  </si>
  <si>
    <t>Diesel raskas kuorma-auto</t>
  </si>
  <si>
    <t>Auto</t>
  </si>
  <si>
    <t>Nesteytetty maakaasu (LNG) raskas kuorma-auto</t>
  </si>
  <si>
    <t>Propaani raskas kuorma-auto</t>
  </si>
  <si>
    <t>2.1.3 Junaveturit</t>
  </si>
  <si>
    <r>
      <t xml:space="preserve">YHTEENSÄ
</t>
    </r>
    <r>
      <rPr>
        <sz val="11"/>
        <color theme="1"/>
        <rFont val="Arial"/>
        <family val="2"/>
      </rPr>
      <t>2.1.3</t>
    </r>
  </si>
  <si>
    <r>
      <t>m</t>
    </r>
    <r>
      <rPr>
        <vertAlign val="superscript"/>
        <sz val="11"/>
        <color theme="2"/>
        <rFont val="Arial"/>
        <family val="2"/>
      </rPr>
      <t>3</t>
    </r>
  </si>
  <si>
    <t>Linjasiirtoveturit</t>
  </si>
  <si>
    <t>Vaihtoveturit</t>
  </si>
  <si>
    <t>2.1.4 Sataman omistamat alukset</t>
  </si>
  <si>
    <r>
      <t xml:space="preserve">YHTEENSÄ
</t>
    </r>
    <r>
      <rPr>
        <sz val="11"/>
        <color theme="1"/>
        <rFont val="Arial"/>
        <family val="2"/>
      </rPr>
      <t>2.1.4</t>
    </r>
  </si>
  <si>
    <t>Avustavat hinaajat</t>
  </si>
  <si>
    <t>Roskienkeruuvene</t>
  </si>
  <si>
    <t>Kaupalliset kalastusalukset</t>
  </si>
  <si>
    <t>Miehistöveneet</t>
  </si>
  <si>
    <t>Retkialukset</t>
  </si>
  <si>
    <t>Valtion alukset</t>
  </si>
  <si>
    <t>Integroitu/ nivelletty-hinaaja ja proomu</t>
  </si>
  <si>
    <t>Paikalliset lautat</t>
  </si>
  <si>
    <t>Huviveneet</t>
  </si>
  <si>
    <t>Hinaus- ja työntöveneet</t>
  </si>
  <si>
    <t>Työveneet</t>
  </si>
  <si>
    <t>2.1.5 Rakennuslaitteet</t>
  </si>
  <si>
    <r>
      <t xml:space="preserve">YHTEENSÄ
</t>
    </r>
    <r>
      <rPr>
        <sz val="11"/>
        <color theme="1"/>
        <rFont val="Arial"/>
        <family val="2"/>
      </rPr>
      <t>2.1.5</t>
    </r>
  </si>
  <si>
    <t>Ruoppauskoneet</t>
  </si>
  <si>
    <t>Maansiirtolaitteet</t>
  </si>
  <si>
    <t>Päällystyslaitteet</t>
  </si>
  <si>
    <t>Siirrettävät betoni- ja asfaltointiasemat</t>
  </si>
  <si>
    <t>Siirrettävät työmaageneraattorit</t>
  </si>
  <si>
    <t>2.2 LIIKKUMATTOMAT, PAIKALLAAN OLEVAT POLTTOAINEEN KÄYTTÄJÄT</t>
  </si>
  <si>
    <t>2.2.1 Voimalaitokset</t>
  </si>
  <si>
    <r>
      <t xml:space="preserve">YHTEENSÄ
</t>
    </r>
    <r>
      <rPr>
        <sz val="11"/>
        <color theme="1"/>
        <rFont val="Arial"/>
        <family val="2"/>
      </rPr>
      <t>2.2.1</t>
    </r>
  </si>
  <si>
    <t>Yhdyskuntajäte (ei bio)</t>
  </si>
  <si>
    <t>Jäteöljyt</t>
  </si>
  <si>
    <t>Turve</t>
  </si>
  <si>
    <t>Puu</t>
  </si>
  <si>
    <t>Sulfiitti lipeät</t>
  </si>
  <si>
    <t>Muu ensisijainen kiinteä biomassa</t>
  </si>
  <si>
    <t>Hiili</t>
  </si>
  <si>
    <t>Biobensiini</t>
  </si>
  <si>
    <t>Muu nestemäinen biopolttoaine</t>
  </si>
  <si>
    <t>Kaatopaikkakaasu</t>
  </si>
  <si>
    <t>Lietekaasu</t>
  </si>
  <si>
    <t>Muu biokaasu</t>
  </si>
  <si>
    <t>Yhdyskuntajäte (biomassa)</t>
  </si>
  <si>
    <t>Raakaöljy</t>
  </si>
  <si>
    <t>Orimulsion</t>
  </si>
  <si>
    <t>Maakaasu nesteet</t>
  </si>
  <si>
    <t>Moottoribensiini</t>
  </si>
  <si>
    <t>Lentobensiini</t>
  </si>
  <si>
    <t>Jet bensiini</t>
  </si>
  <si>
    <t>Jet kerosiini</t>
  </si>
  <si>
    <t>Muu kerosiini</t>
  </si>
  <si>
    <t>Liuskeöljy</t>
  </si>
  <si>
    <t>Kaasu/Diesel öljy</t>
  </si>
  <si>
    <t>Polttoöljy</t>
  </si>
  <si>
    <t>Nestekaasu</t>
  </si>
  <si>
    <t>Etaani</t>
  </si>
  <si>
    <t>Nafta</t>
  </si>
  <si>
    <t>Bitumi</t>
  </si>
  <si>
    <t>Voitelyöljy</t>
  </si>
  <si>
    <t>Petrolikoksi</t>
  </si>
  <si>
    <t>Jalostamon raaka-aineet</t>
  </si>
  <si>
    <t>Jalostamon kaasu</t>
  </si>
  <si>
    <t>Parafiinivaha</t>
  </si>
  <si>
    <t>Lakkabensiini ja SBP</t>
  </si>
  <si>
    <t>Muut raakaöljy tuotteet</t>
  </si>
  <si>
    <t>Antrasiitti</t>
  </si>
  <si>
    <t>Koksihiili</t>
  </si>
  <si>
    <t>Muu bitumihiili</t>
  </si>
  <si>
    <t>Osittain bitumihiili</t>
  </si>
  <si>
    <t>Ligniitti</t>
  </si>
  <si>
    <t>Liuskeöljy ja tervahiekka</t>
  </si>
  <si>
    <t>Ruskohiilibriketti</t>
  </si>
  <si>
    <t>Patent fuel</t>
  </si>
  <si>
    <t>Koksaamo ja ligniitti</t>
  </si>
  <si>
    <t>Kaasu koksi</t>
  </si>
  <si>
    <t>Hiiliterva</t>
  </si>
  <si>
    <t>Jakelukaasu</t>
  </si>
  <si>
    <t>Koksaamo kaasu</t>
  </si>
  <si>
    <t>Masuunikaasu</t>
  </si>
  <si>
    <t>Happi teräksen sulatus kaasu</t>
  </si>
  <si>
    <t>Maakaasu</t>
  </si>
  <si>
    <t>Paineistettu maakaasu</t>
  </si>
  <si>
    <t>Nesteytetty maakaasu</t>
  </si>
  <si>
    <t>Name</t>
  </si>
  <si>
    <t>2.2.2 Boilerit</t>
  </si>
  <si>
    <r>
      <t xml:space="preserve">YHTEENSÄ
</t>
    </r>
    <r>
      <rPr>
        <sz val="11"/>
        <color theme="1"/>
        <rFont val="Arial"/>
        <family val="2"/>
      </rPr>
      <t>2.2.2</t>
    </r>
  </si>
  <si>
    <t>2.2.3 Jätteenpolttolaitokset</t>
  </si>
  <si>
    <r>
      <t xml:space="preserve">YHTEENSÄ
</t>
    </r>
    <r>
      <rPr>
        <sz val="11"/>
        <color theme="1"/>
        <rFont val="Arial"/>
        <family val="2"/>
      </rPr>
      <t>2.2.3</t>
    </r>
  </si>
  <si>
    <t>Teollisuusjäte</t>
  </si>
  <si>
    <t>Kiinteä yhdyskuntajäte - jatkuva</t>
  </si>
  <si>
    <t>Kiinteä yhdyskuntajäte - annos</t>
  </si>
  <si>
    <t>Kiinteä yhdyskuntajäte - avoin</t>
  </si>
  <si>
    <t>Continuous stoker</t>
  </si>
  <si>
    <t>Continuous fluidised bed</t>
  </si>
  <si>
    <t>Semi-continuous 
incineration stoker</t>
  </si>
  <si>
    <t>Semi-continuous fluidised bed</t>
  </si>
  <si>
    <t>Batch type stoker</t>
  </si>
  <si>
    <t>Batch type fluidised bed</t>
  </si>
  <si>
    <t>2.2.4 Siirrettävät tai hätägeneraattorit</t>
  </si>
  <si>
    <r>
      <t xml:space="preserve">YHTEENSÄ
</t>
    </r>
    <r>
      <rPr>
        <sz val="11"/>
        <color theme="1"/>
        <rFont val="Arial"/>
        <family val="2"/>
      </rPr>
      <t>2.2.4</t>
    </r>
  </si>
  <si>
    <t>2.2.5 Laitokset, jotka käyttävät polttoprosesseja</t>
  </si>
  <si>
    <r>
      <t xml:space="preserve">YHTEENSÄ
</t>
    </r>
    <r>
      <rPr>
        <sz val="11"/>
        <color theme="1"/>
        <rFont val="Arial"/>
        <family val="2"/>
      </rPr>
      <t>2.2.5</t>
    </r>
  </si>
  <si>
    <t>Moottoripolttoaineen budjetti:</t>
  </si>
  <si>
    <t>Käytetty polttoaine</t>
  </si>
  <si>
    <t>bensiini, L</t>
  </si>
  <si>
    <t>diesel, L</t>
  </si>
  <si>
    <t>kerosiini, L</t>
  </si>
  <si>
    <r>
      <rPr>
        <sz val="11"/>
        <color rgb="FF000000"/>
        <rFont val="Arial"/>
      </rPr>
      <t>kaasu, m</t>
    </r>
    <r>
      <rPr>
        <vertAlign val="superscript"/>
        <sz val="11"/>
        <color rgb="FF000000"/>
        <rFont val="Arial"/>
      </rPr>
      <t>3</t>
    </r>
  </si>
  <si>
    <t>muu, kirjoita tähän</t>
  </si>
  <si>
    <t>LIIKKUVAT POLTTOAINEENKÄYTTÄJÄT</t>
  </si>
  <si>
    <t>2.1.1</t>
  </si>
  <si>
    <t>Cargo handling equipment</t>
  </si>
  <si>
    <t>benzine, L</t>
  </si>
  <si>
    <t>kerosene, L</t>
  </si>
  <si>
    <r>
      <t>gas, m</t>
    </r>
    <r>
      <rPr>
        <vertAlign val="superscript"/>
        <sz val="11"/>
        <color theme="1"/>
        <rFont val="Arial"/>
        <family val="2"/>
      </rPr>
      <t>3</t>
    </r>
  </si>
  <si>
    <t>other: write here</t>
  </si>
  <si>
    <t>2.1.2</t>
  </si>
  <si>
    <t>On-road vehicles</t>
  </si>
  <si>
    <t>2.1.3</t>
  </si>
  <si>
    <t>Railroad locomotives</t>
  </si>
  <si>
    <t>2.1.4</t>
  </si>
  <si>
    <t>Port owned vessels</t>
  </si>
  <si>
    <t>2.1.5</t>
  </si>
  <si>
    <t>Construction equipment</t>
  </si>
  <si>
    <t>LIIKKUMATTOMAT, PAIKALLAAN OLEVAT POLTTOAINEENKÄYTTÄJÄT</t>
  </si>
  <si>
    <t>Raportoidut häviöt, yhteensä</t>
  </si>
  <si>
    <t>(vuodot, valumat, esimerkkejä polttoaineen väärin käytöstä tai häviöistä)</t>
  </si>
  <si>
    <t>Millä toimenpiteillä saadaan polttoaineen käyttöä paremmaksi? (esimerkkejä)</t>
  </si>
  <si>
    <t>Yksiköt</t>
  </si>
  <si>
    <t>Units</t>
  </si>
  <si>
    <t>Voimalaitokset</t>
  </si>
  <si>
    <t>Boilers / Incineration plants / Other facilities</t>
  </si>
  <si>
    <t>Inventaario sataman valaistuksesta</t>
  </si>
  <si>
    <t>Sisävalaistus</t>
  </si>
  <si>
    <t>Sijainti</t>
  </si>
  <si>
    <t>Lamppujen lukumäärä</t>
  </si>
  <si>
    <t>Kokonaismäärät</t>
  </si>
  <si>
    <t>Asennettu kapasiteetti, kW</t>
  </si>
  <si>
    <t>Sähkönkulutus, kWh</t>
  </si>
  <si>
    <t>tavalliset polttimot</t>
  </si>
  <si>
    <t>energiatehokkaat polttimot</t>
  </si>
  <si>
    <t>SISÄTILAT YHTEENSÄ</t>
  </si>
  <si>
    <t>Ulkovalaistus</t>
  </si>
  <si>
    <t>ULKOTILAT YHTEENSÄ</t>
  </si>
  <si>
    <t>Satama alue, yhteensä</t>
  </si>
  <si>
    <t>Alue 1</t>
  </si>
  <si>
    <t>Alue 2</t>
  </si>
  <si>
    <t>Alue 3</t>
  </si>
  <si>
    <r>
      <rPr>
        <sz val="14"/>
        <color rgb="FF000000"/>
        <rFont val="Arial Black"/>
      </rPr>
      <t xml:space="preserve">YHTEENSÄ: </t>
    </r>
    <r>
      <rPr>
        <sz val="14"/>
        <color rgb="FF000000"/>
        <rFont val="Arial"/>
      </rPr>
      <t>sisätilat+ulkotilat</t>
    </r>
  </si>
  <si>
    <t>3.1</t>
  </si>
  <si>
    <t>Inventaario satamarakennuksista</t>
  </si>
  <si>
    <t>Rakennus</t>
  </si>
  <si>
    <r>
      <t>Rakennettu</t>
    </r>
    <r>
      <rPr>
        <sz val="11"/>
        <color theme="1"/>
        <rFont val="Arial"/>
        <family val="2"/>
      </rPr>
      <t>, vuosi</t>
    </r>
  </si>
  <si>
    <t>Rakennuksen osat</t>
  </si>
  <si>
    <r>
      <t xml:space="preserve">Rakennuksen kulumat </t>
    </r>
    <r>
      <rPr>
        <b/>
        <sz val="11"/>
        <color theme="1"/>
        <rFont val="Arial Black"/>
        <family val="2"/>
      </rPr>
      <t>%</t>
    </r>
  </si>
  <si>
    <t>Energialuokka</t>
  </si>
  <si>
    <t>Osa</t>
  </si>
  <si>
    <t>Seinät</t>
  </si>
  <si>
    <t>Ikkunat</t>
  </si>
  <si>
    <t>Katto</t>
  </si>
  <si>
    <r>
      <t xml:space="preserve">Varastorakennus </t>
    </r>
    <r>
      <rPr>
        <b/>
        <sz val="11"/>
        <color theme="1"/>
        <rFont val="Arial"/>
        <family val="2"/>
      </rPr>
      <t>1</t>
    </r>
  </si>
  <si>
    <r>
      <rPr>
        <sz val="11"/>
        <color theme="1"/>
        <rFont val="Arial"/>
        <family val="2"/>
      </rPr>
      <t>Varastorakennus</t>
    </r>
    <r>
      <rPr>
        <b/>
        <sz val="11"/>
        <color theme="1"/>
        <rFont val="Arial"/>
        <family val="2"/>
      </rPr>
      <t xml:space="preserve"> ..</t>
    </r>
  </si>
  <si>
    <r>
      <rPr>
        <sz val="11"/>
        <color theme="1"/>
        <rFont val="Arial"/>
        <family val="2"/>
      </rPr>
      <t>Varastorakennus</t>
    </r>
    <r>
      <rPr>
        <b/>
        <sz val="11"/>
        <color theme="1"/>
        <rFont val="Arial"/>
        <family val="2"/>
      </rPr>
      <t xml:space="preserve"> n</t>
    </r>
  </si>
  <si>
    <r>
      <t xml:space="preserve">Aliurakoitsija </t>
    </r>
    <r>
      <rPr>
        <b/>
        <sz val="11"/>
        <color theme="1"/>
        <rFont val="Arial"/>
        <family val="2"/>
      </rPr>
      <t>1</t>
    </r>
  </si>
  <si>
    <r>
      <rPr>
        <sz val="11"/>
        <color theme="1"/>
        <rFont val="Arial"/>
        <family val="2"/>
      </rPr>
      <t>Aliurakoitsija</t>
    </r>
    <r>
      <rPr>
        <b/>
        <sz val="11"/>
        <color theme="1"/>
        <rFont val="Arial"/>
        <family val="2"/>
      </rPr>
      <t xml:space="preserve"> ..</t>
    </r>
  </si>
  <si>
    <r>
      <rPr>
        <sz val="11"/>
        <color theme="1"/>
        <rFont val="Arial"/>
        <family val="2"/>
      </rPr>
      <t>Aliurakoitsija</t>
    </r>
    <r>
      <rPr>
        <b/>
        <sz val="11"/>
        <color theme="1"/>
        <rFont val="Arial"/>
        <family val="2"/>
      </rPr>
      <t xml:space="preserve"> n</t>
    </r>
  </si>
  <si>
    <t>Inventaario vaihtoehtoisista polttoaineista</t>
  </si>
  <si>
    <t>Polttoaine ja sen ominaisuudet</t>
  </si>
  <si>
    <t>Fyysinen muoto</t>
  </si>
  <si>
    <t>Vuosittainen käyttö</t>
  </si>
  <si>
    <r>
      <t>m</t>
    </r>
    <r>
      <rPr>
        <vertAlign val="superscript"/>
        <sz val="9"/>
        <color theme="1"/>
        <rFont val="Arial"/>
        <family val="2"/>
      </rPr>
      <t>3</t>
    </r>
  </si>
  <si>
    <t>Kulutus</t>
  </si>
  <si>
    <r>
      <rPr>
        <sz val="9"/>
        <color rgb="FF000000"/>
        <rFont val="Arial"/>
      </rPr>
      <t>m</t>
    </r>
    <r>
      <rPr>
        <vertAlign val="superscript"/>
        <sz val="9"/>
        <color rgb="FF000000"/>
        <rFont val="Arial"/>
      </rPr>
      <t>3</t>
    </r>
    <r>
      <rPr>
        <sz val="9"/>
        <color rgb="FF000000"/>
        <rFont val="Arial"/>
      </rPr>
      <t>/t</t>
    </r>
  </si>
  <si>
    <t>Varastopaine</t>
  </si>
  <si>
    <t>MPa</t>
  </si>
  <si>
    <t>Varastolämpötila</t>
  </si>
  <si>
    <r>
      <rPr>
        <vertAlign val="superscript"/>
        <sz val="9"/>
        <color theme="1"/>
        <rFont val="Arial"/>
        <family val="2"/>
      </rPr>
      <t>o</t>
    </r>
    <r>
      <rPr>
        <sz val="9"/>
        <color theme="1"/>
        <rFont val="Arial"/>
        <family val="2"/>
      </rPr>
      <t>C</t>
    </r>
  </si>
  <si>
    <t>Vuosittainen polttoaineen käyttö</t>
  </si>
  <si>
    <t>Gcal</t>
  </si>
  <si>
    <t>Lämpöarvo (dokumenteissa)</t>
  </si>
  <si>
    <r>
      <t>kcal/m</t>
    </r>
    <r>
      <rPr>
        <vertAlign val="superscript"/>
        <sz val="9"/>
        <color theme="1"/>
        <rFont val="Arial"/>
        <family val="2"/>
      </rPr>
      <t>3</t>
    </r>
  </si>
  <si>
    <t>..</t>
  </si>
  <si>
    <t>neste</t>
  </si>
  <si>
    <t>kcal/kg</t>
  </si>
  <si>
    <t>kiinteä</t>
  </si>
  <si>
    <t>t</t>
  </si>
  <si>
    <t>t/t</t>
  </si>
  <si>
    <t>Mpa</t>
  </si>
  <si>
    <t>Inventaario uusiutuvista energianlähteistä</t>
  </si>
  <si>
    <t>Lähde ja sen ominaisuudet</t>
  </si>
  <si>
    <t>Käyttöaika</t>
  </si>
  <si>
    <t>t/vuosi</t>
  </si>
  <si>
    <t>Antoteho</t>
  </si>
  <si>
    <t>kWh</t>
  </si>
  <si>
    <t>Tuontatohuipun hyötysuhde</t>
  </si>
  <si>
    <t>%</t>
  </si>
  <si>
    <t>Vuosittainen raportoitu antoteho</t>
  </si>
  <si>
    <t>MWh</t>
  </si>
  <si>
    <t>n</t>
  </si>
  <si>
    <t>Inventaario energiatehokkuustoimenpiteistä</t>
  </si>
  <si>
    <t>Toimenpiteet</t>
  </si>
  <si>
    <t>Vuosittaiset säästöt</t>
  </si>
  <si>
    <r>
      <rPr>
        <sz val="11"/>
        <color rgb="FF000000"/>
        <rFont val="Arial Black"/>
      </rPr>
      <t xml:space="preserve">Kuvaus
</t>
    </r>
    <r>
      <rPr>
        <sz val="9"/>
        <color rgb="FF000000"/>
        <rFont val="Arial"/>
      </rPr>
      <t>(vuosi, lisätietoja toimenpiteestä)</t>
    </r>
  </si>
  <si>
    <r>
      <t>Kustannus</t>
    </r>
    <r>
      <rPr>
        <sz val="11"/>
        <color theme="1"/>
        <rFont val="Arial"/>
        <family val="2"/>
      </rPr>
      <t>, euro</t>
    </r>
  </si>
  <si>
    <t>SÄHKÖ</t>
  </si>
  <si>
    <t>€</t>
  </si>
  <si>
    <t>1.n</t>
  </si>
  <si>
    <t>LÄMMITYS</t>
  </si>
  <si>
    <t>2.n</t>
  </si>
  <si>
    <t>KIINTEÄ POLTTOAINE</t>
  </si>
  <si>
    <r>
      <t>t or m</t>
    </r>
    <r>
      <rPr>
        <vertAlign val="superscript"/>
        <sz val="9"/>
        <color theme="1"/>
        <rFont val="Arial"/>
        <family val="2"/>
      </rPr>
      <t>3</t>
    </r>
  </si>
  <si>
    <t>3.n</t>
  </si>
  <si>
    <t>NESTEMÄINEN POLTTOAINE</t>
  </si>
  <si>
    <r>
      <t xml:space="preserve">Kuvaus
</t>
    </r>
    <r>
      <rPr>
        <sz val="9"/>
        <color theme="1"/>
        <rFont val="Arial"/>
        <family val="2"/>
      </rPr>
      <t>(vuosi, toimenpiteestä)</t>
    </r>
  </si>
  <si>
    <t>4.1</t>
  </si>
  <si>
    <t>4.n</t>
  </si>
  <si>
    <t>MOOTTORIPOLTTOAINE</t>
  </si>
  <si>
    <t>5.1</t>
  </si>
  <si>
    <t>5.n</t>
  </si>
  <si>
    <t>MAAKAASU</t>
  </si>
  <si>
    <r>
      <t>tuhansia m</t>
    </r>
    <r>
      <rPr>
        <vertAlign val="superscript"/>
        <sz val="9"/>
        <color theme="1"/>
        <rFont val="Arial"/>
        <family val="2"/>
      </rPr>
      <t>3</t>
    </r>
  </si>
  <si>
    <t>6.1</t>
  </si>
  <si>
    <t>6.n</t>
  </si>
  <si>
    <t>VESI</t>
  </si>
  <si>
    <t>7.1</t>
  </si>
  <si>
    <t>7.n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</si>
</sst>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sz val="14"/>
      <color theme="1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 Black"/>
      <family val="2"/>
    </font>
    <font>
      <u/>
      <sz val="11"/>
      <color theme="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4"/>
      <color theme="0"/>
      <name val="Arial Black"/>
      <family val="2"/>
    </font>
    <font>
      <sz val="12"/>
      <color theme="1"/>
      <name val="Arial Black"/>
      <family val="2"/>
    </font>
    <font>
      <sz val="16"/>
      <color theme="0"/>
      <name val="Arial Black"/>
      <family val="2"/>
    </font>
    <font>
      <b/>
      <sz val="9"/>
      <color theme="1"/>
      <name val="Arial Black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theme="7" tint="-0.249977111117893"/>
      <name val="Arial"/>
      <family val="2"/>
    </font>
    <font>
      <b/>
      <sz val="12"/>
      <color theme="1"/>
      <name val="Arial"/>
      <family val="2"/>
    </font>
    <font>
      <sz val="11"/>
      <color rgb="FFC00000"/>
      <name val="Arial"/>
      <family val="2"/>
    </font>
    <font>
      <sz val="11"/>
      <color theme="8"/>
      <name val="Arial"/>
      <family val="2"/>
    </font>
    <font>
      <b/>
      <u/>
      <sz val="11"/>
      <name val="Arial"/>
      <family val="2"/>
    </font>
    <font>
      <vertAlign val="superscript"/>
      <sz val="1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 Black"/>
      <family val="2"/>
    </font>
    <font>
      <b/>
      <sz val="9"/>
      <name val="Arial Black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1"/>
      <name val="Calibri"/>
      <family val="2"/>
    </font>
    <font>
      <sz val="11"/>
      <color theme="2"/>
      <name val="Arial"/>
      <family val="2"/>
    </font>
    <font>
      <vertAlign val="superscript"/>
      <sz val="11"/>
      <color theme="2"/>
      <name val="Arial"/>
      <family val="2"/>
    </font>
    <font>
      <b/>
      <sz val="11"/>
      <color theme="0" tint="-0.249977111117893"/>
      <name val="Arial"/>
      <family val="2"/>
    </font>
    <font>
      <sz val="10"/>
      <color theme="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4472C4"/>
      <name val="Arial"/>
    </font>
    <font>
      <sz val="11"/>
      <color theme="1"/>
      <name val="Arial"/>
    </font>
    <font>
      <sz val="14"/>
      <color rgb="FF000000"/>
      <name val="Arial Black"/>
    </font>
    <font>
      <sz val="14"/>
      <color rgb="FF000000"/>
      <name val="Arial"/>
    </font>
    <font>
      <sz val="14"/>
      <color rgb="FF000000"/>
      <name val="Arial Black"/>
      <family val="2"/>
    </font>
    <font>
      <sz val="11"/>
      <color rgb="FF000000"/>
      <name val="Arial Black"/>
    </font>
    <font>
      <sz val="11"/>
      <color rgb="FF000000"/>
      <name val="Arial Black"/>
      <family val="2"/>
    </font>
    <font>
      <vertAlign val="superscript"/>
      <sz val="11"/>
      <color rgb="FF000000"/>
      <name val="Arial"/>
    </font>
    <font>
      <sz val="9"/>
      <color rgb="FF000000"/>
      <name val="Arial"/>
    </font>
    <font>
      <vertAlign val="superscript"/>
      <sz val="9"/>
      <color rgb="FF000000"/>
      <name val="Arial"/>
    </font>
    <font>
      <b/>
      <u/>
      <sz val="11"/>
      <color rgb="FF000000"/>
      <name val="Arial"/>
    </font>
    <font>
      <u/>
      <sz val="11"/>
      <color rgb="FF000000"/>
      <name val="Arial Black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CD50"/>
        <bgColor indexed="64"/>
      </patternFill>
    </fill>
    <fill>
      <patternFill patternType="solid">
        <fgColor rgb="FFC9FFDE"/>
        <bgColor indexed="64"/>
      </patternFill>
    </fill>
    <fill>
      <patternFill patternType="solid">
        <fgColor rgb="FFE5F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7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164" fontId="12" fillId="3" borderId="16" xfId="0" applyNumberFormat="1" applyFont="1" applyFill="1" applyBorder="1" applyAlignment="1">
      <alignment horizontal="center" vertical="center"/>
    </xf>
    <xf numFmtId="164" fontId="12" fillId="3" borderId="1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2" fillId="3" borderId="15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17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65" fontId="15" fillId="3" borderId="8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65" fontId="15" fillId="3" borderId="11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0" borderId="16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26" fillId="0" borderId="13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6" xfId="0" applyFont="1" applyBorder="1"/>
    <xf numFmtId="0" fontId="1" fillId="0" borderId="20" xfId="0" applyFont="1" applyBorder="1"/>
    <xf numFmtId="16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32" fillId="0" borderId="0" xfId="0" applyFont="1"/>
    <xf numFmtId="0" fontId="1" fillId="0" borderId="8" xfId="0" applyFont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" fillId="0" borderId="12" xfId="0" applyFont="1" applyBorder="1" applyAlignment="1">
      <alignment horizontal="center"/>
    </xf>
    <xf numFmtId="0" fontId="1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4" fillId="3" borderId="15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164" fontId="32" fillId="0" borderId="0" xfId="0" applyNumberFormat="1" applyFont="1"/>
    <xf numFmtId="2" fontId="1" fillId="3" borderId="16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64" fontId="1" fillId="3" borderId="41" xfId="0" applyNumberFormat="1" applyFont="1" applyFill="1" applyBorder="1" applyAlignment="1">
      <alignment horizontal="center" vertical="center"/>
    </xf>
    <xf numFmtId="164" fontId="1" fillId="3" borderId="40" xfId="0" applyNumberFormat="1" applyFont="1" applyFill="1" applyBorder="1" applyAlignment="1">
      <alignment horizontal="center" vertical="center"/>
    </xf>
    <xf numFmtId="164" fontId="1" fillId="3" borderId="47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5" fontId="16" fillId="3" borderId="6" xfId="0" applyNumberFormat="1" applyFont="1" applyFill="1" applyBorder="1" applyAlignment="1">
      <alignment horizontal="center" vertical="center"/>
    </xf>
    <xf numFmtId="164" fontId="16" fillId="3" borderId="12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6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165" fontId="15" fillId="3" borderId="23" xfId="0" applyNumberFormat="1" applyFont="1" applyFill="1" applyBorder="1" applyAlignment="1">
      <alignment horizontal="center" vertical="center"/>
    </xf>
    <xf numFmtId="164" fontId="15" fillId="3" borderId="46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5" fillId="3" borderId="23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165" fontId="15" fillId="3" borderId="47" xfId="0" applyNumberFormat="1" applyFont="1" applyFill="1" applyBorder="1" applyAlignment="1">
      <alignment horizontal="center" vertical="center"/>
    </xf>
    <xf numFmtId="164" fontId="15" fillId="3" borderId="41" xfId="0" applyNumberFormat="1" applyFont="1" applyFill="1" applyBorder="1" applyAlignment="1">
      <alignment horizontal="center" vertical="center"/>
    </xf>
    <xf numFmtId="164" fontId="15" fillId="3" borderId="39" xfId="0" applyNumberFormat="1" applyFont="1" applyFill="1" applyBorder="1" applyAlignment="1">
      <alignment horizontal="center" vertical="center"/>
    </xf>
    <xf numFmtId="164" fontId="15" fillId="3" borderId="47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65" fontId="15" fillId="3" borderId="28" xfId="0" applyNumberFormat="1" applyFont="1" applyFill="1" applyBorder="1" applyAlignment="1">
      <alignment horizontal="center" vertical="center"/>
    </xf>
    <xf numFmtId="164" fontId="15" fillId="3" borderId="26" xfId="0" applyNumberFormat="1" applyFont="1" applyFill="1" applyBorder="1" applyAlignment="1">
      <alignment horizontal="center" vertical="center"/>
    </xf>
    <xf numFmtId="164" fontId="15" fillId="3" borderId="29" xfId="0" applyNumberFormat="1" applyFont="1" applyFill="1" applyBorder="1" applyAlignment="1">
      <alignment horizontal="center" vertical="center"/>
    </xf>
    <xf numFmtId="164" fontId="15" fillId="3" borderId="28" xfId="0" applyNumberFormat="1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0" fontId="1" fillId="0" borderId="4" xfId="0" applyNumberFormat="1" applyFont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center" vertical="center" wrapText="1"/>
    </xf>
    <xf numFmtId="0" fontId="41" fillId="8" borderId="14" xfId="0" applyFont="1" applyFill="1" applyBorder="1" applyAlignment="1">
      <alignment horizontal="center" vertical="center" wrapText="1"/>
    </xf>
    <xf numFmtId="0" fontId="41" fillId="8" borderId="15" xfId="0" applyFont="1" applyFill="1" applyBorder="1" applyAlignment="1">
      <alignment horizontal="center" vertical="center"/>
    </xf>
    <xf numFmtId="0" fontId="41" fillId="8" borderId="14" xfId="0" applyFont="1" applyFill="1" applyBorder="1" applyAlignment="1">
      <alignment horizontal="center" vertical="center"/>
    </xf>
    <xf numFmtId="0" fontId="42" fillId="9" borderId="9" xfId="0" applyFont="1" applyFill="1" applyBorder="1" applyAlignment="1">
      <alignment horizontal="center" vertical="center" wrapText="1"/>
    </xf>
    <xf numFmtId="0" fontId="42" fillId="9" borderId="3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1" fillId="15" borderId="33" xfId="0" applyFont="1" applyFill="1" applyBorder="1" applyAlignment="1">
      <alignment vertical="center" wrapText="1"/>
    </xf>
    <xf numFmtId="0" fontId="1" fillId="15" borderId="34" xfId="0" applyFont="1" applyFill="1" applyBorder="1" applyAlignment="1">
      <alignment vertical="center" wrapText="1"/>
    </xf>
    <xf numFmtId="0" fontId="1" fillId="15" borderId="37" xfId="0" applyFont="1" applyFill="1" applyBorder="1" applyAlignment="1">
      <alignment vertical="center" wrapText="1"/>
    </xf>
    <xf numFmtId="0" fontId="1" fillId="15" borderId="38" xfId="0" applyFont="1" applyFill="1" applyBorder="1" applyAlignment="1">
      <alignment vertical="center" wrapText="1"/>
    </xf>
    <xf numFmtId="0" fontId="1" fillId="15" borderId="35" xfId="0" applyFont="1" applyFill="1" applyBorder="1" applyAlignment="1">
      <alignment vertical="center" wrapText="1"/>
    </xf>
    <xf numFmtId="0" fontId="1" fillId="15" borderId="36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45" fillId="15" borderId="33" xfId="0" applyFont="1" applyFill="1" applyBorder="1" applyAlignment="1">
      <alignment vertical="center" wrapText="1"/>
    </xf>
    <xf numFmtId="0" fontId="45" fillId="15" borderId="34" xfId="0" applyFont="1" applyFill="1" applyBorder="1" applyAlignment="1">
      <alignment vertical="center" wrapText="1"/>
    </xf>
    <xf numFmtId="0" fontId="45" fillId="15" borderId="37" xfId="0" applyFont="1" applyFill="1" applyBorder="1" applyAlignment="1">
      <alignment vertical="center" wrapText="1"/>
    </xf>
    <xf numFmtId="0" fontId="45" fillId="15" borderId="3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vertical="center" wrapText="1"/>
    </xf>
    <xf numFmtId="0" fontId="1" fillId="15" borderId="15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vertical="center" wrapText="1"/>
    </xf>
    <xf numFmtId="0" fontId="42" fillId="3" borderId="3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/>
    </xf>
    <xf numFmtId="2" fontId="47" fillId="3" borderId="5" xfId="0" applyNumberFormat="1" applyFont="1" applyFill="1" applyBorder="1" applyAlignment="1">
      <alignment horizontal="center" vertical="center"/>
    </xf>
    <xf numFmtId="2" fontId="47" fillId="3" borderId="52" xfId="0" applyNumberFormat="1" applyFont="1" applyFill="1" applyBorder="1" applyAlignment="1">
      <alignment horizontal="center" vertical="center"/>
    </xf>
    <xf numFmtId="0" fontId="1" fillId="15" borderId="56" xfId="0" applyFont="1" applyFill="1" applyBorder="1" applyAlignment="1">
      <alignment horizontal="center" vertical="center" wrapText="1"/>
    </xf>
    <xf numFmtId="2" fontId="12" fillId="15" borderId="57" xfId="0" applyNumberFormat="1" applyFont="1" applyFill="1" applyBorder="1" applyAlignment="1">
      <alignment horizontal="center" vertical="center"/>
    </xf>
    <xf numFmtId="2" fontId="47" fillId="15" borderId="54" xfId="0" applyNumberFormat="1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 wrapText="1"/>
    </xf>
    <xf numFmtId="2" fontId="12" fillId="15" borderId="12" xfId="0" applyNumberFormat="1" applyFont="1" applyFill="1" applyBorder="1" applyAlignment="1">
      <alignment horizontal="center" vertical="center"/>
    </xf>
    <xf numFmtId="2" fontId="47" fillId="15" borderId="5" xfId="0" applyNumberFormat="1" applyFont="1" applyFill="1" applyBorder="1" applyAlignment="1">
      <alignment horizontal="center" vertical="center"/>
    </xf>
    <xf numFmtId="0" fontId="1" fillId="15" borderId="60" xfId="0" applyFont="1" applyFill="1" applyBorder="1" applyAlignment="1">
      <alignment horizontal="center" vertical="center" wrapText="1"/>
    </xf>
    <xf numFmtId="2" fontId="12" fillId="15" borderId="60" xfId="0" applyNumberFormat="1" applyFont="1" applyFill="1" applyBorder="1" applyAlignment="1">
      <alignment horizontal="center" vertical="center"/>
    </xf>
    <xf numFmtId="2" fontId="47" fillId="15" borderId="52" xfId="0" applyNumberFormat="1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47" fillId="3" borderId="7" xfId="0" applyNumberFormat="1" applyFont="1" applyFill="1" applyBorder="1" applyAlignment="1">
      <alignment horizontal="center" vertical="center"/>
    </xf>
    <xf numFmtId="2" fontId="47" fillId="3" borderId="57" xfId="0" applyNumberFormat="1" applyFont="1" applyFill="1" applyBorder="1" applyAlignment="1">
      <alignment horizontal="center" vertical="center"/>
    </xf>
    <xf numFmtId="2" fontId="47" fillId="3" borderId="12" xfId="0" applyNumberFormat="1" applyFont="1" applyFill="1" applyBorder="1" applyAlignment="1">
      <alignment horizontal="center" vertical="center"/>
    </xf>
    <xf numFmtId="0" fontId="1" fillId="15" borderId="6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0" fillId="8" borderId="1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15" borderId="12" xfId="0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8" fillId="3" borderId="0" xfId="0" applyFont="1" applyFill="1" applyAlignment="1">
      <alignment vertical="center" wrapText="1"/>
    </xf>
    <xf numFmtId="0" fontId="49" fillId="3" borderId="15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0" fillId="6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5" borderId="7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7" fillId="5" borderId="24" xfId="0" applyFont="1" applyFill="1" applyBorder="1" applyAlignment="1">
      <alignment horizontal="left"/>
    </xf>
    <xf numFmtId="0" fontId="37" fillId="5" borderId="42" xfId="0" applyFont="1" applyFill="1" applyBorder="1" applyAlignment="1">
      <alignment horizontal="left"/>
    </xf>
    <xf numFmtId="0" fontId="37" fillId="5" borderId="25" xfId="0" applyFont="1" applyFill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5" fillId="3" borderId="0" xfId="0" applyFont="1" applyFill="1" applyAlignment="1">
      <alignment horizontal="right"/>
    </xf>
    <xf numFmtId="0" fontId="15" fillId="3" borderId="8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9" fillId="0" borderId="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 applyAlignment="1">
      <alignment horizontal="right"/>
    </xf>
    <xf numFmtId="164" fontId="15" fillId="0" borderId="7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52" fillId="3" borderId="7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164" fontId="12" fillId="0" borderId="27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right"/>
    </xf>
    <xf numFmtId="0" fontId="15" fillId="3" borderId="10" xfId="0" applyFont="1" applyFill="1" applyBorder="1" applyAlignment="1">
      <alignment horizontal="right"/>
    </xf>
    <xf numFmtId="0" fontId="15" fillId="3" borderId="11" xfId="0" applyFont="1" applyFill="1" applyBorder="1" applyAlignment="1">
      <alignment horizontal="right"/>
    </xf>
    <xf numFmtId="0" fontId="5" fillId="10" borderId="2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right"/>
    </xf>
    <xf numFmtId="0" fontId="12" fillId="5" borderId="18" xfId="0" applyFont="1" applyFill="1" applyBorder="1" applyAlignment="1">
      <alignment horizontal="right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19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2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9" fillId="3" borderId="5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164" fontId="23" fillId="0" borderId="7" xfId="0" applyNumberFormat="1" applyFont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right"/>
    </xf>
    <xf numFmtId="0" fontId="15" fillId="3" borderId="42" xfId="0" applyFont="1" applyFill="1" applyBorder="1" applyAlignment="1">
      <alignment horizontal="right"/>
    </xf>
    <xf numFmtId="0" fontId="15" fillId="3" borderId="25" xfId="0" applyFont="1" applyFill="1" applyBorder="1" applyAlignment="1">
      <alignment horizontal="right"/>
    </xf>
    <xf numFmtId="0" fontId="49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164" fontId="12" fillId="0" borderId="2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4" fontId="15" fillId="0" borderId="42" xfId="0" applyNumberFormat="1" applyFont="1" applyBorder="1" applyAlignment="1">
      <alignment horizontal="center" vertical="center"/>
    </xf>
    <xf numFmtId="164" fontId="23" fillId="0" borderId="9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15" fillId="3" borderId="9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5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left" wrapText="1"/>
    </xf>
    <xf numFmtId="0" fontId="5" fillId="5" borderId="18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24" xfId="0" applyFont="1" applyBorder="1" applyAlignment="1">
      <alignment horizontal="right"/>
    </xf>
    <xf numFmtId="0" fontId="15" fillId="0" borderId="42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9" fillId="10" borderId="12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horizontal="left"/>
    </xf>
    <xf numFmtId="0" fontId="35" fillId="3" borderId="29" xfId="0" applyFont="1" applyFill="1" applyBorder="1" applyAlignment="1">
      <alignment horizontal="left"/>
    </xf>
    <xf numFmtId="0" fontId="35" fillId="3" borderId="28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164" fontId="15" fillId="0" borderId="21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0" fontId="15" fillId="3" borderId="21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/>
    </xf>
    <xf numFmtId="0" fontId="15" fillId="3" borderId="43" xfId="0" applyFont="1" applyFill="1" applyBorder="1" applyAlignment="1">
      <alignment horizontal="left"/>
    </xf>
    <xf numFmtId="0" fontId="15" fillId="3" borderId="45" xfId="0" applyFont="1" applyFill="1" applyBorder="1" applyAlignment="1">
      <alignment horizontal="left"/>
    </xf>
    <xf numFmtId="164" fontId="12" fillId="5" borderId="5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15" fillId="3" borderId="28" xfId="0" applyFont="1" applyFill="1" applyBorder="1" applyAlignment="1">
      <alignment horizontal="left"/>
    </xf>
    <xf numFmtId="0" fontId="55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7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right" vertical="center" wrapText="1"/>
    </xf>
    <xf numFmtId="0" fontId="12" fillId="8" borderId="4" xfId="0" applyFont="1" applyFill="1" applyBorder="1" applyAlignment="1">
      <alignment horizontal="right" vertical="center" wrapText="1"/>
    </xf>
    <xf numFmtId="0" fontId="12" fillId="8" borderId="7" xfId="0" applyFont="1" applyFill="1" applyBorder="1" applyAlignment="1">
      <alignment horizontal="right" vertical="center" wrapText="1"/>
    </xf>
    <xf numFmtId="0" fontId="12" fillId="8" borderId="0" xfId="0" applyFont="1" applyFill="1" applyAlignment="1">
      <alignment horizontal="right" vertical="center" wrapText="1"/>
    </xf>
    <xf numFmtId="0" fontId="12" fillId="8" borderId="9" xfId="0" applyFont="1" applyFill="1" applyBorder="1" applyAlignment="1">
      <alignment horizontal="right" vertical="center" wrapText="1"/>
    </xf>
    <xf numFmtId="0" fontId="12" fillId="8" borderId="10" xfId="0" applyFont="1" applyFill="1" applyBorder="1" applyAlignment="1">
      <alignment horizontal="right" vertical="center" wrapText="1"/>
    </xf>
    <xf numFmtId="0" fontId="42" fillId="3" borderId="4" xfId="0" applyFont="1" applyFill="1" applyBorder="1" applyAlignment="1">
      <alignment horizontal="left" vertical="center" wrapText="1"/>
    </xf>
    <xf numFmtId="0" fontId="42" fillId="3" borderId="6" xfId="0" applyFont="1" applyFill="1" applyBorder="1" applyAlignment="1">
      <alignment horizontal="left" vertical="center" wrapText="1"/>
    </xf>
    <xf numFmtId="0" fontId="42" fillId="3" borderId="0" xfId="0" applyFont="1" applyFill="1" applyAlignment="1">
      <alignment horizontal="left" vertical="center" wrapText="1"/>
    </xf>
    <xf numFmtId="0" fontId="42" fillId="3" borderId="8" xfId="0" applyFont="1" applyFill="1" applyBorder="1" applyAlignment="1">
      <alignment horizontal="left" vertical="center" wrapText="1"/>
    </xf>
    <xf numFmtId="0" fontId="42" fillId="3" borderId="10" xfId="0" applyFont="1" applyFill="1" applyBorder="1" applyAlignment="1">
      <alignment horizontal="left" vertical="center" wrapText="1"/>
    </xf>
    <xf numFmtId="0" fontId="42" fillId="3" borderId="1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left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41" fillId="16" borderId="1" xfId="0" applyFont="1" applyFill="1" applyBorder="1" applyAlignment="1">
      <alignment horizontal="center" vertical="center" wrapText="1"/>
    </xf>
    <xf numFmtId="0" fontId="41" fillId="16" borderId="2" xfId="0" applyFont="1" applyFill="1" applyBorder="1" applyAlignment="1">
      <alignment horizontal="center" vertical="center" wrapText="1"/>
    </xf>
    <xf numFmtId="0" fontId="41" fillId="16" borderId="4" xfId="0" applyFont="1" applyFill="1" applyBorder="1" applyAlignment="1">
      <alignment horizontal="center" vertical="center" wrapText="1"/>
    </xf>
    <xf numFmtId="0" fontId="41" fillId="16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top"/>
    </xf>
    <xf numFmtId="0" fontId="5" fillId="16" borderId="4" xfId="0" applyFont="1" applyFill="1" applyBorder="1" applyAlignment="1">
      <alignment horizontal="center" vertical="top"/>
    </xf>
    <xf numFmtId="0" fontId="5" fillId="16" borderId="6" xfId="0" applyFont="1" applyFill="1" applyBorder="1" applyAlignment="1">
      <alignment horizontal="center" vertical="top"/>
    </xf>
    <xf numFmtId="0" fontId="5" fillId="16" borderId="7" xfId="0" applyFont="1" applyFill="1" applyBorder="1" applyAlignment="1">
      <alignment horizontal="center" vertical="top"/>
    </xf>
    <xf numFmtId="0" fontId="5" fillId="16" borderId="0" xfId="0" applyFont="1" applyFill="1" applyAlignment="1">
      <alignment horizontal="center" vertical="top"/>
    </xf>
    <xf numFmtId="0" fontId="5" fillId="16" borderId="8" xfId="0" applyFont="1" applyFill="1" applyBorder="1" applyAlignment="1">
      <alignment horizontal="center" vertical="top"/>
    </xf>
    <xf numFmtId="0" fontId="5" fillId="16" borderId="9" xfId="0" applyFont="1" applyFill="1" applyBorder="1" applyAlignment="1">
      <alignment horizontal="center" vertical="top"/>
    </xf>
    <xf numFmtId="0" fontId="5" fillId="16" borderId="10" xfId="0" applyFont="1" applyFill="1" applyBorder="1" applyAlignment="1">
      <alignment horizontal="center" vertical="top"/>
    </xf>
    <xf numFmtId="0" fontId="5" fillId="16" borderId="11" xfId="0" applyFont="1" applyFill="1" applyBorder="1" applyAlignment="1">
      <alignment horizontal="center" vertical="top"/>
    </xf>
    <xf numFmtId="0" fontId="12" fillId="16" borderId="5" xfId="0" applyFont="1" applyFill="1" applyBorder="1" applyAlignment="1">
      <alignment horizontal="right" vertical="top" wrapText="1"/>
    </xf>
    <xf numFmtId="0" fontId="41" fillId="16" borderId="4" xfId="0" applyFont="1" applyFill="1" applyBorder="1" applyAlignment="1">
      <alignment horizontal="right" vertical="top" wrapText="1"/>
    </xf>
    <xf numFmtId="0" fontId="41" fillId="16" borderId="6" xfId="0" applyFont="1" applyFill="1" applyBorder="1" applyAlignment="1">
      <alignment horizontal="right" vertical="top" wrapText="1"/>
    </xf>
    <xf numFmtId="0" fontId="41" fillId="16" borderId="7" xfId="0" applyFont="1" applyFill="1" applyBorder="1" applyAlignment="1">
      <alignment horizontal="right" vertical="top" wrapText="1"/>
    </xf>
    <xf numFmtId="0" fontId="41" fillId="16" borderId="0" xfId="0" applyFont="1" applyFill="1" applyAlignment="1">
      <alignment horizontal="right" vertical="top" wrapText="1"/>
    </xf>
    <xf numFmtId="0" fontId="41" fillId="16" borderId="8" xfId="0" applyFont="1" applyFill="1" applyBorder="1" applyAlignment="1">
      <alignment horizontal="right" vertical="top" wrapText="1"/>
    </xf>
    <xf numFmtId="0" fontId="41" fillId="16" borderId="9" xfId="0" applyFont="1" applyFill="1" applyBorder="1" applyAlignment="1">
      <alignment horizontal="right" vertical="top" wrapText="1"/>
    </xf>
    <xf numFmtId="0" fontId="41" fillId="16" borderId="10" xfId="0" applyFont="1" applyFill="1" applyBorder="1" applyAlignment="1">
      <alignment horizontal="right" vertical="top" wrapText="1"/>
    </xf>
    <xf numFmtId="0" fontId="41" fillId="16" borderId="11" xfId="0" applyFont="1" applyFill="1" applyBorder="1" applyAlignment="1">
      <alignment horizontal="right" vertical="top" wrapText="1"/>
    </xf>
    <xf numFmtId="0" fontId="42" fillId="3" borderId="5" xfId="0" applyFont="1" applyFill="1" applyBorder="1" applyAlignment="1">
      <alignment horizontal="left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center" vertical="center" wrapText="1"/>
    </xf>
    <xf numFmtId="0" fontId="42" fillId="17" borderId="6" xfId="0" applyFont="1" applyFill="1" applyBorder="1" applyAlignment="1">
      <alignment horizontal="center" vertical="center" wrapText="1"/>
    </xf>
    <xf numFmtId="0" fontId="42" fillId="17" borderId="7" xfId="0" applyFont="1" applyFill="1" applyBorder="1" applyAlignment="1">
      <alignment horizontal="center" vertical="center" wrapText="1"/>
    </xf>
    <xf numFmtId="0" fontId="42" fillId="17" borderId="8" xfId="0" applyFont="1" applyFill="1" applyBorder="1" applyAlignment="1">
      <alignment horizontal="center" vertical="center" wrapText="1"/>
    </xf>
    <xf numFmtId="0" fontId="42" fillId="17" borderId="9" xfId="0" applyFont="1" applyFill="1" applyBorder="1" applyAlignment="1">
      <alignment horizontal="center" vertical="center" wrapText="1"/>
    </xf>
    <xf numFmtId="0" fontId="42" fillId="17" borderId="11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left" vertical="center" wrapText="1"/>
    </xf>
    <xf numFmtId="0" fontId="12" fillId="16" borderId="7" xfId="0" applyFont="1" applyFill="1" applyBorder="1" applyAlignment="1">
      <alignment horizontal="right" vertical="top" wrapText="1"/>
    </xf>
    <xf numFmtId="0" fontId="12" fillId="16" borderId="4" xfId="0" applyFont="1" applyFill="1" applyBorder="1" applyAlignment="1">
      <alignment horizontal="right" vertical="top" wrapText="1"/>
    </xf>
    <xf numFmtId="0" fontId="12" fillId="16" borderId="6" xfId="0" applyFont="1" applyFill="1" applyBorder="1" applyAlignment="1">
      <alignment horizontal="right" vertical="top" wrapText="1"/>
    </xf>
    <xf numFmtId="0" fontId="12" fillId="16" borderId="0" xfId="0" applyFont="1" applyFill="1" applyAlignment="1">
      <alignment horizontal="right" vertical="top" wrapText="1"/>
    </xf>
    <xf numFmtId="0" fontId="12" fillId="16" borderId="8" xfId="0" applyFont="1" applyFill="1" applyBorder="1" applyAlignment="1">
      <alignment horizontal="right" vertical="top" wrapText="1"/>
    </xf>
    <xf numFmtId="0" fontId="12" fillId="16" borderId="9" xfId="0" applyFont="1" applyFill="1" applyBorder="1" applyAlignment="1">
      <alignment horizontal="right" vertical="top" wrapText="1"/>
    </xf>
    <xf numFmtId="0" fontId="12" fillId="16" borderId="10" xfId="0" applyFont="1" applyFill="1" applyBorder="1" applyAlignment="1">
      <alignment horizontal="right" vertical="top" wrapText="1"/>
    </xf>
    <xf numFmtId="0" fontId="12" fillId="16" borderId="11" xfId="0" applyFont="1" applyFill="1" applyBorder="1" applyAlignment="1">
      <alignment horizontal="right" vertical="top" wrapTex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49" fontId="12" fillId="8" borderId="58" xfId="0" applyNumberFormat="1" applyFont="1" applyFill="1" applyBorder="1" applyAlignment="1">
      <alignment horizontal="center" vertical="center"/>
    </xf>
    <xf numFmtId="49" fontId="12" fillId="8" borderId="59" xfId="0" applyNumberFormat="1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49" fontId="12" fillId="16" borderId="53" xfId="0" applyNumberFormat="1" applyFont="1" applyFill="1" applyBorder="1" applyAlignment="1">
      <alignment horizontal="center" vertical="top"/>
    </xf>
    <xf numFmtId="49" fontId="12" fillId="16" borderId="58" xfId="0" applyNumberFormat="1" applyFont="1" applyFill="1" applyBorder="1" applyAlignment="1">
      <alignment horizontal="center" vertical="top"/>
    </xf>
    <xf numFmtId="49" fontId="12" fillId="16" borderId="59" xfId="0" applyNumberFormat="1" applyFont="1" applyFill="1" applyBorder="1" applyAlignment="1">
      <alignment horizontal="center" vertical="top"/>
    </xf>
    <xf numFmtId="0" fontId="5" fillId="16" borderId="54" xfId="0" applyFont="1" applyFill="1" applyBorder="1" applyAlignment="1">
      <alignment horizontal="center" vertical="top"/>
    </xf>
    <xf numFmtId="0" fontId="5" fillId="16" borderId="55" xfId="0" applyFont="1" applyFill="1" applyBorder="1" applyAlignment="1">
      <alignment horizontal="center" vertical="top"/>
    </xf>
    <xf numFmtId="0" fontId="5" fillId="16" borderId="49" xfId="0" applyFont="1" applyFill="1" applyBorder="1" applyAlignment="1">
      <alignment horizontal="center" vertical="top"/>
    </xf>
    <xf numFmtId="0" fontId="5" fillId="16" borderId="50" xfId="0" applyFont="1" applyFill="1" applyBorder="1" applyAlignment="1">
      <alignment horizontal="center" vertical="top"/>
    </xf>
    <xf numFmtId="0" fontId="42" fillId="3" borderId="61" xfId="0" applyFont="1" applyFill="1" applyBorder="1" applyAlignment="1">
      <alignment horizontal="left" vertical="center" wrapText="1"/>
    </xf>
    <xf numFmtId="0" fontId="42" fillId="3" borderId="62" xfId="0" applyFont="1" applyFill="1" applyBorder="1" applyAlignment="1">
      <alignment horizontal="left" vertical="center" wrapText="1"/>
    </xf>
    <xf numFmtId="0" fontId="42" fillId="3" borderId="63" xfId="0" applyFont="1" applyFill="1" applyBorder="1" applyAlignment="1">
      <alignment horizontal="left" vertical="center" wrapText="1"/>
    </xf>
    <xf numFmtId="0" fontId="42" fillId="3" borderId="30" xfId="0" applyFont="1" applyFill="1" applyBorder="1" applyAlignment="1">
      <alignment horizontal="left" vertical="center" wrapText="1"/>
    </xf>
    <xf numFmtId="0" fontId="42" fillId="3" borderId="64" xfId="0" applyFont="1" applyFill="1" applyBorder="1" applyAlignment="1">
      <alignment horizontal="left" vertical="center" wrapText="1"/>
    </xf>
    <xf numFmtId="0" fontId="42" fillId="3" borderId="65" xfId="0" applyFont="1" applyFill="1" applyBorder="1" applyAlignment="1">
      <alignment horizontal="left" vertical="center" wrapText="1"/>
    </xf>
    <xf numFmtId="0" fontId="42" fillId="3" borderId="66" xfId="0" applyFont="1" applyFill="1" applyBorder="1" applyAlignment="1">
      <alignment horizontal="left" vertical="center" wrapText="1"/>
    </xf>
    <xf numFmtId="0" fontId="42" fillId="3" borderId="67" xfId="0" applyFont="1" applyFill="1" applyBorder="1" applyAlignment="1">
      <alignment horizontal="left" vertical="center" wrapText="1"/>
    </xf>
    <xf numFmtId="0" fontId="42" fillId="3" borderId="68" xfId="0" applyFont="1" applyFill="1" applyBorder="1" applyAlignment="1">
      <alignment horizontal="left" vertical="center" wrapText="1"/>
    </xf>
    <xf numFmtId="0" fontId="1" fillId="16" borderId="7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" fillId="16" borderId="1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CD50"/>
      <color rgb="FF00E266"/>
      <color rgb="FFE5FFEF"/>
      <color rgb="FFC9FFDE"/>
      <color rgb="FF00C450"/>
      <color rgb="FF00B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size">
        <cx:f>_xlchart.v1.0</cx:f>
      </cx:numDim>
    </cx:data>
    <cx:data id="1">
      <cx:numDim type="size">
        <cx:f>_xlchart.v1.1</cx:f>
      </cx:numDim>
    </cx:data>
  </cx:chartData>
  <cx:chart>
    <cx:title pos="t" align="ctr" overlay="0">
      <cx:tx>
        <cx:txData>
          <cx:v>Vuosittaisen energiankulutuksen kustannukset</cx:v>
        </cx:txData>
      </cx:tx>
      <cx:spPr>
        <a:solidFill>
          <a:sysClr val="window" lastClr="FFFFFF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8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Vuosittaisen energiankulutuksen kustannukset</a:t>
          </a:r>
        </a:p>
      </cx:txPr>
    </cx:title>
    <cx:plotArea>
      <cx:plotAreaRegion>
        <cx:series layoutId="treemap" uniqueId="{F539D98C-5331-47C0-8ACC-2815B41F6168}" formatIdx="0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  <cx:series layoutId="treemap" hidden="1" uniqueId="{20CD9EBD-1B27-43A2-8DE2-CD80B6662C2A}" formatIdx="1">
          <cx:dataLabels pos="inEnd">
            <cx:visibility seriesName="0" categoryName="1" value="0"/>
          </cx:dataLabels>
          <cx:dataId val="1"/>
          <cx:layoutPr>
            <cx:parentLabelLayout val="overlapping"/>
          </cx:layoutPr>
        </cx:series>
      </cx:plotAreaRegion>
    </cx:plotArea>
  </cx:chart>
  <cx:spPr>
    <a:ln w="19050"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828675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CB25CCF-6417-4860-8DA0-E5772E321BF1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502DAB59-E2FB-40F5-937A-D6E4F7D61B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87315AE-0BD0-4548-94E4-0FADD4E04830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CA7A615-30CD-42AD-9ECA-70FB4FCD49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</xdr:colOff>
      <xdr:row>1</xdr:row>
      <xdr:rowOff>104775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06D5AEE-DAE1-4493-946C-170043CCE53E}"/>
            </a:ext>
          </a:extLst>
        </xdr:cNvPr>
        <xdr:cNvGrpSpPr/>
      </xdr:nvGrpSpPr>
      <xdr:grpSpPr>
        <a:xfrm>
          <a:off x="0" y="0"/>
          <a:ext cx="492442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BC565DDF-9443-42FC-AF72-F6BDACC62E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A933E14-2C0B-401E-9C2C-C3832EE0EF82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99EFD50-965E-4B0A-A9B5-E23D2CFE8F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1628775</xdr:colOff>
      <xdr:row>1</xdr:row>
      <xdr:rowOff>123825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BA4DD54-DCFB-4DC7-8466-226D968425C4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16A147CA-8AB5-488D-9CD5-231758F518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55018681-E979-485B-B953-BD0E6949CA6E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8D89CD2-36A1-40BC-A101-5BBE07F8F4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8</xdr:col>
      <xdr:colOff>756903</xdr:colOff>
      <xdr:row>5</xdr:row>
      <xdr:rowOff>445351</xdr:rowOff>
    </xdr:from>
    <xdr:to>
      <xdr:col>16</xdr:col>
      <xdr:colOff>20100</xdr:colOff>
      <xdr:row>20</xdr:row>
      <xdr:rowOff>35484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987559C-1CC0-426D-9C56-1A812EBB02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Tämä kaavio ei ole käytettävissä tässä Excel-versiossa.
Kaavio ei enää toimi, jos tätä muotoa muokataan tai jos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8965</xdr:colOff>
      <xdr:row>0</xdr:row>
      <xdr:rowOff>0</xdr:rowOff>
    </xdr:from>
    <xdr:to>
      <xdr:col>6</xdr:col>
      <xdr:colOff>162565</xdr:colOff>
      <xdr:row>0</xdr:row>
      <xdr:rowOff>1608974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FD7E84C-18D4-4B37-B1C3-80CDF6C0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5" y="0"/>
          <a:ext cx="4754175" cy="1608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1</xdr:row>
      <xdr:rowOff>123825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4DBFE33-7A11-409C-92E1-4609F3F887CA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B239A28B-F165-4025-938C-55DB0CF200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323CE9E-703A-4C72-BF42-A81F772DD7A2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9B4044B-5573-42DA-8E8C-447C10A01D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314325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6267C20-7ADC-4327-BE0B-6B12B221A3F3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C9743558-AED2-464C-989F-185D058E12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74FD0931-2B5C-4B1D-BE8B-2B0D447C6299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BE05001-8685-4DC0-BFD0-D90B1E854A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200025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4024CC7-B0C7-4A6A-A26B-0BC7F37DEB7E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976F333A-2BA9-42AD-8956-52D7F49414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C2530F2-C6DB-4354-AACF-2EEA5CAF191C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641DC34-59C4-487B-A8F9-A3B3221157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33617</xdr:rowOff>
    </xdr:from>
    <xdr:to>
      <xdr:col>4</xdr:col>
      <xdr:colOff>541194</xdr:colOff>
      <xdr:row>0</xdr:row>
      <xdr:rowOff>1248460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893C0-4090-45EF-BD75-9730CBAD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73" y="33617"/>
          <a:ext cx="3563421" cy="121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419100</xdr:colOff>
      <xdr:row>0</xdr:row>
      <xdr:rowOff>1847850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ECD83E2-A65A-4F96-AA1E-A1AD3316242B}"/>
            </a:ext>
          </a:extLst>
        </xdr:cNvPr>
        <xdr:cNvGrpSpPr/>
      </xdr:nvGrpSpPr>
      <xdr:grpSpPr>
        <a:xfrm>
          <a:off x="0" y="0"/>
          <a:ext cx="5362575" cy="1847850"/>
          <a:chOff x="200025" y="0"/>
          <a:chExt cx="5095875" cy="1847850"/>
        </a:xfrm>
      </xdr:grpSpPr>
      <xdr:pic>
        <xdr:nvPicPr>
          <xdr:cNvPr id="5" name="Kuva 1">
            <a:extLst>
              <a:ext uri="{FF2B5EF4-FFF2-40B4-BE49-F238E27FC236}">
                <a16:creationId xmlns:a16="http://schemas.microsoft.com/office/drawing/2014/main" id="{A817302B-0520-4CB0-AD8B-5C66EE3E4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18529CF-A287-45F7-9EDE-CC07E04FFEDB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742DF7F-FB41-47D3-AEA1-496C11B338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1314450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458CA29-518F-48E1-BE14-34CC1930DAA3}"/>
            </a:ext>
          </a:extLst>
        </xdr:cNvPr>
        <xdr:cNvGrpSpPr/>
      </xdr:nvGrpSpPr>
      <xdr:grpSpPr>
        <a:xfrm>
          <a:off x="0" y="0"/>
          <a:ext cx="522922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BA232327-E2F9-4568-A350-44405E3D2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17C1302-D59A-40BB-980D-80296CA54A55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AD26AF4B-E1AA-4990-8E23-210FD724949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171450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60B407B-B168-40B4-B16C-8C233C60FE9F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4214F3DA-6342-43E0-8225-717B8F59D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A798B43-B94E-4E9A-9BA0-09EDD0CE4F39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02B601E-BBAC-4A1E-92A3-60ACE44340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257175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739952D-FA5C-4004-BCD5-FF4CBD526EEB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908FCC35-B868-4A1C-B1AD-FEB822C656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E507836-723A-470C-A0A5-494C5F181E75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EB19680-0146-4D5E-A71B-F233119BE1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3343275</xdr:colOff>
      <xdr:row>0</xdr:row>
      <xdr:rowOff>1847850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8EBDE44-4E3C-40A5-A472-FA8A725E0A06}"/>
            </a:ext>
          </a:extLst>
        </xdr:cNvPr>
        <xdr:cNvGrpSpPr/>
      </xdr:nvGrpSpPr>
      <xdr:grpSpPr>
        <a:xfrm>
          <a:off x="0" y="0"/>
          <a:ext cx="5095875" cy="1847850"/>
          <a:chOff x="200025" y="0"/>
          <a:chExt cx="5095875" cy="1847850"/>
        </a:xfrm>
      </xdr:grpSpPr>
      <xdr:pic>
        <xdr:nvPicPr>
          <xdr:cNvPr id="4" name="Kuva 1">
            <a:extLst>
              <a:ext uri="{FF2B5EF4-FFF2-40B4-BE49-F238E27FC236}">
                <a16:creationId xmlns:a16="http://schemas.microsoft.com/office/drawing/2014/main" id="{DEA59D83-EF04-42EC-A7D5-574E816473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" y="0"/>
            <a:ext cx="5095875" cy="184785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60E15BE-D6AC-49B6-8CB7-8541B5AFC2D9}"/>
              </a:ext>
            </a:extLst>
          </xdr:cNvPr>
          <xdr:cNvSpPr/>
        </xdr:nvSpPr>
        <xdr:spPr>
          <a:xfrm>
            <a:off x="542926" y="400050"/>
            <a:ext cx="1219200" cy="92392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E9BFFF6-FA82-4D94-9D3C-4F0E4C9B21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800" t="21800" r="21400" b="30400"/>
          <a:stretch/>
        </xdr:blipFill>
        <xdr:spPr bwMode="auto">
          <a:xfrm>
            <a:off x="723900" y="476249"/>
            <a:ext cx="1000125" cy="85624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2E26-9561-4DE4-9869-487EA175707A}">
  <sheetPr>
    <tabColor theme="4"/>
  </sheetPr>
  <dimension ref="B1:K33"/>
  <sheetViews>
    <sheetView showGridLines="0" showRowColHeaders="0" tabSelected="1" zoomScaleNormal="100" workbookViewId="0">
      <selection activeCell="I34" sqref="I34"/>
    </sheetView>
  </sheetViews>
  <sheetFormatPr defaultColWidth="8.7109375" defaultRowHeight="14.1"/>
  <cols>
    <col min="1" max="1" width="2.85546875" style="1" customWidth="1"/>
    <col min="2" max="2" width="8.85546875" style="1" bestFit="1" customWidth="1"/>
    <col min="3" max="8" width="8.7109375" style="1"/>
    <col min="9" max="9" width="16" style="1" customWidth="1"/>
    <col min="10" max="16384" width="8.7109375" style="1"/>
  </cols>
  <sheetData>
    <row r="1" spans="2:11" ht="158.44999999999999" customHeight="1"/>
    <row r="2" spans="2:11" ht="14.45" thickBot="1"/>
    <row r="3" spans="2:11" ht="22.5" thickBot="1">
      <c r="B3" s="300" t="s">
        <v>0</v>
      </c>
      <c r="C3" s="301"/>
      <c r="D3" s="301"/>
      <c r="E3" s="301"/>
      <c r="F3" s="301"/>
      <c r="G3" s="301"/>
      <c r="H3" s="301"/>
      <c r="I3" s="302"/>
    </row>
    <row r="4" spans="2:11" ht="14.45" thickBot="1"/>
    <row r="5" spans="2:11" ht="24.95" thickBot="1">
      <c r="B5" s="305"/>
      <c r="C5" s="306"/>
      <c r="D5" s="306"/>
      <c r="E5" s="306"/>
      <c r="F5" s="306"/>
      <c r="G5" s="306"/>
      <c r="H5" s="306"/>
      <c r="I5" s="307"/>
      <c r="J5" s="303"/>
      <c r="K5" s="304"/>
    </row>
    <row r="6" spans="2:11">
      <c r="D6" s="308" t="s">
        <v>1</v>
      </c>
      <c r="E6" s="309"/>
      <c r="F6" s="309"/>
      <c r="G6" s="309"/>
      <c r="J6" s="304"/>
      <c r="K6" s="304"/>
    </row>
    <row r="7" spans="2:11" ht="14.45" thickBot="1">
      <c r="J7" s="304"/>
      <c r="K7" s="304"/>
    </row>
    <row r="8" spans="2:11" ht="14.45" thickBot="1">
      <c r="E8" s="310"/>
      <c r="F8" s="311"/>
      <c r="G8" s="311"/>
      <c r="H8" s="311"/>
      <c r="I8" s="312"/>
      <c r="J8" s="304"/>
      <c r="K8" s="304"/>
    </row>
    <row r="9" spans="2:11">
      <c r="E9" s="313" t="s">
        <v>2</v>
      </c>
      <c r="F9" s="313"/>
      <c r="G9" s="313"/>
      <c r="H9" s="313"/>
      <c r="I9" s="313"/>
      <c r="J9" s="304"/>
      <c r="K9" s="304"/>
    </row>
    <row r="10" spans="2:11" ht="14.45" thickBot="1">
      <c r="J10" s="304"/>
      <c r="K10" s="304"/>
    </row>
    <row r="11" spans="2:11" ht="14.45" thickBot="1">
      <c r="E11" s="310"/>
      <c r="F11" s="311"/>
      <c r="G11" s="311"/>
      <c r="H11" s="311"/>
      <c r="I11" s="312"/>
      <c r="J11" s="304"/>
      <c r="K11" s="304"/>
    </row>
    <row r="12" spans="2:11">
      <c r="E12" s="313" t="s">
        <v>3</v>
      </c>
      <c r="F12" s="313"/>
      <c r="G12" s="313"/>
      <c r="H12" s="313"/>
      <c r="I12" s="313"/>
      <c r="J12" s="304"/>
      <c r="K12" s="304"/>
    </row>
    <row r="13" spans="2:11">
      <c r="J13" s="304"/>
      <c r="K13" s="304"/>
    </row>
    <row r="14" spans="2:11">
      <c r="J14" s="304"/>
      <c r="K14" s="304"/>
    </row>
    <row r="15" spans="2:11">
      <c r="J15" s="304"/>
      <c r="K15" s="304"/>
    </row>
    <row r="16" spans="2:11" ht="14.45" thickBot="1">
      <c r="J16" s="304"/>
      <c r="K16" s="304"/>
    </row>
    <row r="17" spans="2:11" ht="14.45" thickBot="1">
      <c r="D17" s="323"/>
      <c r="E17" s="311"/>
      <c r="F17" s="311"/>
      <c r="G17" s="312"/>
      <c r="J17" s="304"/>
      <c r="K17" s="304"/>
    </row>
    <row r="18" spans="2:11">
      <c r="D18" s="308" t="s">
        <v>4</v>
      </c>
      <c r="E18" s="308"/>
      <c r="F18" s="308"/>
      <c r="G18" s="308"/>
      <c r="J18" s="304"/>
      <c r="K18" s="304"/>
    </row>
    <row r="19" spans="2:11" ht="14.45" thickBot="1">
      <c r="J19" s="304"/>
      <c r="K19" s="304"/>
    </row>
    <row r="20" spans="2:11" ht="14.45" thickBot="1">
      <c r="D20" s="310"/>
      <c r="E20" s="311"/>
      <c r="F20" s="311"/>
      <c r="G20" s="312"/>
      <c r="J20" s="304"/>
      <c r="K20" s="304"/>
    </row>
    <row r="21" spans="2:11">
      <c r="D21" s="313" t="s">
        <v>5</v>
      </c>
      <c r="E21" s="313"/>
      <c r="F21" s="313"/>
      <c r="G21" s="313"/>
    </row>
    <row r="23" spans="2:11" ht="14.45" thickBot="1"/>
    <row r="24" spans="2:11">
      <c r="B24" s="314" t="s">
        <v>6</v>
      </c>
      <c r="C24" s="315"/>
      <c r="D24" s="315"/>
      <c r="E24" s="315"/>
      <c r="F24" s="315"/>
      <c r="G24" s="315"/>
      <c r="H24" s="315"/>
      <c r="I24" s="316"/>
    </row>
    <row r="25" spans="2:11">
      <c r="B25" s="317"/>
      <c r="C25" s="318"/>
      <c r="D25" s="318"/>
      <c r="E25" s="318"/>
      <c r="F25" s="318"/>
      <c r="G25" s="318"/>
      <c r="H25" s="318"/>
      <c r="I25" s="319"/>
    </row>
    <row r="26" spans="2:11">
      <c r="B26" s="317"/>
      <c r="C26" s="318"/>
      <c r="D26" s="318"/>
      <c r="E26" s="318"/>
      <c r="F26" s="318"/>
      <c r="G26" s="318"/>
      <c r="H26" s="318"/>
      <c r="I26" s="319"/>
    </row>
    <row r="27" spans="2:11">
      <c r="B27" s="317"/>
      <c r="C27" s="318"/>
      <c r="D27" s="318"/>
      <c r="E27" s="318"/>
      <c r="F27" s="318"/>
      <c r="G27" s="318"/>
      <c r="H27" s="318"/>
      <c r="I27" s="319"/>
    </row>
    <row r="28" spans="2:11" ht="14.45" thickBot="1">
      <c r="B28" s="320"/>
      <c r="C28" s="321"/>
      <c r="D28" s="321"/>
      <c r="E28" s="321"/>
      <c r="F28" s="321"/>
      <c r="G28" s="321"/>
      <c r="H28" s="321"/>
      <c r="I28" s="322"/>
    </row>
    <row r="33" spans="8:8">
      <c r="H33" s="1" t="s">
        <v>7</v>
      </c>
    </row>
  </sheetData>
  <mergeCells count="13">
    <mergeCell ref="D21:G21"/>
    <mergeCell ref="B24:I28"/>
    <mergeCell ref="E8:I8"/>
    <mergeCell ref="E9:I9"/>
    <mergeCell ref="E11:I11"/>
    <mergeCell ref="E12:I12"/>
    <mergeCell ref="D17:G17"/>
    <mergeCell ref="B3:I3"/>
    <mergeCell ref="J5:K20"/>
    <mergeCell ref="B5:I5"/>
    <mergeCell ref="D6:G6"/>
    <mergeCell ref="D18:G18"/>
    <mergeCell ref="D20:G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474C-48B4-494A-8A7E-CBB9A54C4C04}">
  <sheetPr>
    <tabColor theme="4"/>
  </sheetPr>
  <dimension ref="B1:J24"/>
  <sheetViews>
    <sheetView showGridLines="0" showRowColHeaders="0" topLeftCell="A2" zoomScaleNormal="100" workbookViewId="0">
      <selection activeCell="C30" sqref="C30"/>
    </sheetView>
  </sheetViews>
  <sheetFormatPr defaultColWidth="8.7109375" defaultRowHeight="14.1"/>
  <cols>
    <col min="1" max="1" width="2.85546875" style="1" customWidth="1"/>
    <col min="2" max="2" width="14.42578125" style="1" customWidth="1"/>
    <col min="3" max="3" width="29.7109375" style="1" customWidth="1"/>
    <col min="4" max="4" width="5.42578125" style="1" customWidth="1"/>
    <col min="5" max="5" width="10" style="1" customWidth="1"/>
    <col min="6" max="6" width="10.140625" style="1" customWidth="1"/>
    <col min="7" max="7" width="13.140625" style="1" customWidth="1"/>
    <col min="8" max="8" width="12.42578125" style="1" customWidth="1"/>
    <col min="9" max="16384" width="8.7109375" style="1"/>
  </cols>
  <sheetData>
    <row r="1" spans="2:10" ht="137.25" customHeight="1"/>
    <row r="2" spans="2:10" ht="14.45" thickBot="1"/>
    <row r="3" spans="2:10" ht="22.5" thickBot="1">
      <c r="B3" s="336" t="s">
        <v>8</v>
      </c>
      <c r="C3" s="337"/>
      <c r="D3" s="337"/>
      <c r="E3" s="337"/>
      <c r="F3" s="337"/>
      <c r="G3" s="337"/>
      <c r="H3" s="338"/>
    </row>
    <row r="4" spans="2:10" ht="14.45" thickBot="1"/>
    <row r="5" spans="2:10" ht="17.45" thickBot="1">
      <c r="B5" s="169"/>
      <c r="C5" s="172" t="s">
        <v>9</v>
      </c>
      <c r="D5" s="326" t="s">
        <v>10</v>
      </c>
      <c r="E5" s="327"/>
      <c r="F5" s="330"/>
      <c r="G5" s="331"/>
      <c r="H5" s="332"/>
      <c r="I5" s="303"/>
      <c r="J5" s="304"/>
    </row>
    <row r="6" spans="2:10" ht="14.45" thickBot="1">
      <c r="B6" s="116"/>
      <c r="C6" s="6"/>
      <c r="D6" s="328" t="s">
        <v>11</v>
      </c>
      <c r="E6" s="329"/>
      <c r="F6" s="330"/>
      <c r="G6" s="331"/>
      <c r="H6" s="332"/>
      <c r="I6" s="304"/>
      <c r="J6" s="304"/>
    </row>
    <row r="7" spans="2:10" ht="15" customHeight="1" thickBot="1">
      <c r="B7" s="116"/>
      <c r="C7" s="6"/>
      <c r="D7" s="328" t="s">
        <v>12</v>
      </c>
      <c r="E7" s="329"/>
      <c r="F7" s="330"/>
      <c r="G7" s="331"/>
      <c r="H7" s="332"/>
      <c r="I7" s="304"/>
      <c r="J7" s="304"/>
    </row>
    <row r="8" spans="2:10" ht="14.45" thickBot="1">
      <c r="B8" s="116"/>
      <c r="C8" s="6"/>
      <c r="D8" s="324" t="s">
        <v>13</v>
      </c>
      <c r="E8" s="325"/>
      <c r="F8" s="330"/>
      <c r="G8" s="331"/>
      <c r="H8" s="332"/>
      <c r="I8" s="304"/>
      <c r="J8" s="304"/>
    </row>
    <row r="9" spans="2:10" ht="14.45" thickBot="1">
      <c r="B9" s="116"/>
      <c r="C9" s="6"/>
      <c r="F9" s="11"/>
      <c r="G9" s="11"/>
      <c r="H9" s="11"/>
      <c r="I9" s="304"/>
      <c r="J9" s="304"/>
    </row>
    <row r="10" spans="2:10" ht="17.45" thickBot="1">
      <c r="B10" s="170"/>
      <c r="C10" s="173" t="s">
        <v>14</v>
      </c>
      <c r="D10" s="326" t="s">
        <v>15</v>
      </c>
      <c r="E10" s="327"/>
      <c r="F10" s="330"/>
      <c r="G10" s="331"/>
      <c r="H10" s="332"/>
      <c r="I10" s="304"/>
      <c r="J10" s="304"/>
    </row>
    <row r="11" spans="2:10" ht="14.45" thickBot="1">
      <c r="B11" s="116"/>
      <c r="C11" s="6"/>
      <c r="D11" s="328" t="s">
        <v>16</v>
      </c>
      <c r="E11" s="329"/>
      <c r="F11" s="330"/>
      <c r="G11" s="331"/>
      <c r="H11" s="332"/>
      <c r="I11" s="304"/>
      <c r="J11" s="304"/>
    </row>
    <row r="12" spans="2:10" ht="14.45" thickBot="1">
      <c r="B12" s="116"/>
      <c r="C12" s="6"/>
      <c r="D12" s="324" t="s">
        <v>17</v>
      </c>
      <c r="E12" s="325"/>
      <c r="F12" s="330"/>
      <c r="G12" s="331"/>
      <c r="H12" s="332"/>
      <c r="I12" s="304"/>
      <c r="J12" s="304"/>
    </row>
    <row r="13" spans="2:10" ht="14.45" thickBot="1">
      <c r="B13" s="116"/>
      <c r="C13" s="6"/>
      <c r="F13" s="11"/>
      <c r="G13" s="11"/>
      <c r="H13" s="11"/>
      <c r="I13" s="304"/>
      <c r="J13" s="304"/>
    </row>
    <row r="14" spans="2:10" ht="17.45" thickBot="1">
      <c r="B14" s="170"/>
      <c r="C14" s="173" t="s">
        <v>18</v>
      </c>
      <c r="D14" s="326" t="s">
        <v>19</v>
      </c>
      <c r="E14" s="327"/>
      <c r="F14" s="330"/>
      <c r="G14" s="331"/>
      <c r="H14" s="332"/>
      <c r="I14" s="304"/>
      <c r="J14" s="304"/>
    </row>
    <row r="15" spans="2:10" ht="14.45" thickBot="1">
      <c r="B15" s="116"/>
      <c r="C15" s="6"/>
      <c r="D15" s="328" t="s">
        <v>20</v>
      </c>
      <c r="E15" s="329"/>
      <c r="F15" s="875"/>
      <c r="G15" s="876"/>
      <c r="H15" s="877"/>
      <c r="I15" s="304"/>
      <c r="J15" s="304"/>
    </row>
    <row r="16" spans="2:10" ht="14.45" thickBot="1">
      <c r="B16" s="116"/>
      <c r="C16" s="6"/>
      <c r="D16" s="324" t="s">
        <v>21</v>
      </c>
      <c r="E16" s="325"/>
      <c r="F16" s="333"/>
      <c r="G16" s="334"/>
      <c r="H16" s="335"/>
      <c r="I16" s="304"/>
      <c r="J16" s="304"/>
    </row>
    <row r="17" spans="2:10" ht="14.45" thickBot="1">
      <c r="B17" s="116"/>
      <c r="C17" s="6"/>
      <c r="F17" s="11"/>
      <c r="G17" s="11"/>
      <c r="H17" s="11"/>
      <c r="I17" s="304"/>
      <c r="J17" s="304"/>
    </row>
    <row r="18" spans="2:10" ht="15.75" customHeight="1" thickBot="1">
      <c r="B18" s="339" t="s">
        <v>22</v>
      </c>
      <c r="C18" s="340"/>
      <c r="D18" s="326" t="s">
        <v>19</v>
      </c>
      <c r="E18" s="327"/>
      <c r="F18" s="330"/>
      <c r="G18" s="331"/>
      <c r="H18" s="332"/>
      <c r="I18" s="304"/>
      <c r="J18" s="304"/>
    </row>
    <row r="19" spans="2:10" ht="14.45" thickBot="1">
      <c r="B19" s="116"/>
      <c r="C19" s="6"/>
      <c r="D19" s="328" t="s">
        <v>20</v>
      </c>
      <c r="E19" s="329"/>
      <c r="F19" s="875"/>
      <c r="G19" s="876"/>
      <c r="H19" s="877"/>
      <c r="I19" s="304"/>
      <c r="J19" s="304"/>
    </row>
    <row r="20" spans="2:10" ht="14.45" thickBot="1">
      <c r="B20" s="116"/>
      <c r="C20" s="6"/>
      <c r="D20" s="324" t="s">
        <v>21</v>
      </c>
      <c r="E20" s="325"/>
      <c r="F20" s="333"/>
      <c r="G20" s="334"/>
      <c r="H20" s="335"/>
      <c r="I20" s="304"/>
      <c r="J20" s="304"/>
    </row>
    <row r="21" spans="2:10" ht="14.45" thickBot="1">
      <c r="B21" s="116"/>
      <c r="C21" s="6"/>
      <c r="F21" s="11"/>
      <c r="G21" s="11"/>
      <c r="H21" s="11"/>
      <c r="I21" s="304"/>
      <c r="J21" s="304"/>
    </row>
    <row r="22" spans="2:10" ht="17.45" thickBot="1">
      <c r="B22" s="170"/>
      <c r="C22" s="173" t="s">
        <v>23</v>
      </c>
      <c r="D22" s="326" t="s">
        <v>19</v>
      </c>
      <c r="E22" s="327"/>
      <c r="F22" s="330"/>
      <c r="G22" s="331"/>
      <c r="H22" s="332"/>
      <c r="I22" s="304"/>
      <c r="J22" s="304"/>
    </row>
    <row r="23" spans="2:10" ht="14.45" thickBot="1">
      <c r="B23" s="171"/>
      <c r="D23" s="328" t="s">
        <v>20</v>
      </c>
      <c r="E23" s="329"/>
      <c r="F23" s="875"/>
      <c r="G23" s="876"/>
      <c r="H23" s="877"/>
      <c r="I23" s="304"/>
      <c r="J23" s="304"/>
    </row>
    <row r="24" spans="2:10" ht="14.45" thickBot="1">
      <c r="D24" s="324" t="s">
        <v>21</v>
      </c>
      <c r="E24" s="325"/>
      <c r="F24" s="333"/>
      <c r="G24" s="334"/>
      <c r="H24" s="335"/>
      <c r="I24" s="304"/>
      <c r="J24" s="304"/>
    </row>
  </sheetData>
  <mergeCells count="35">
    <mergeCell ref="F20:H20"/>
    <mergeCell ref="F12:H12"/>
    <mergeCell ref="D24:E24"/>
    <mergeCell ref="D14:E14"/>
    <mergeCell ref="D15:E15"/>
    <mergeCell ref="D16:E16"/>
    <mergeCell ref="D18:E18"/>
    <mergeCell ref="D19:E19"/>
    <mergeCell ref="D20:E20"/>
    <mergeCell ref="D22:E22"/>
    <mergeCell ref="D23:E23"/>
    <mergeCell ref="F22:H22"/>
    <mergeCell ref="F23:H23"/>
    <mergeCell ref="F24:H24"/>
    <mergeCell ref="B3:H3"/>
    <mergeCell ref="B18:C18"/>
    <mergeCell ref="D7:E7"/>
    <mergeCell ref="F7:H7"/>
    <mergeCell ref="F18:H18"/>
    <mergeCell ref="I5:J24"/>
    <mergeCell ref="D8:E8"/>
    <mergeCell ref="D5:E5"/>
    <mergeCell ref="D6:E6"/>
    <mergeCell ref="F5:H5"/>
    <mergeCell ref="F6:H6"/>
    <mergeCell ref="F8:H8"/>
    <mergeCell ref="D10:E10"/>
    <mergeCell ref="D11:E11"/>
    <mergeCell ref="D12:E12"/>
    <mergeCell ref="F10:H10"/>
    <mergeCell ref="F11:H11"/>
    <mergeCell ref="F14:H14"/>
    <mergeCell ref="F15:H15"/>
    <mergeCell ref="F16:H16"/>
    <mergeCell ref="F19:H1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E1A9-CE4A-4909-9EE5-7709C6668605}">
  <sheetPr>
    <tabColor theme="4"/>
  </sheetPr>
  <dimension ref="B1:AG73"/>
  <sheetViews>
    <sheetView showGridLines="0" showRowColHeaders="0" zoomScale="70" zoomScaleNormal="70" workbookViewId="0">
      <selection activeCell="F26" sqref="F26:G26"/>
    </sheetView>
  </sheetViews>
  <sheetFormatPr defaultColWidth="8.7109375" defaultRowHeight="14.1"/>
  <cols>
    <col min="1" max="1" width="2.85546875" style="1" customWidth="1"/>
    <col min="2" max="2" width="4.5703125" style="1" customWidth="1"/>
    <col min="3" max="3" width="15.28515625" style="1" customWidth="1"/>
    <col min="4" max="4" width="29.28515625" style="1" customWidth="1"/>
    <col min="5" max="5" width="40.42578125" style="1" customWidth="1"/>
    <col min="6" max="6" width="8" style="1" customWidth="1"/>
    <col min="7" max="7" width="10.42578125" style="1" customWidth="1"/>
    <col min="8" max="8" width="22.85546875" style="1" customWidth="1"/>
    <col min="9" max="9" width="20.42578125" style="1" customWidth="1"/>
    <col min="10" max="14" width="8.7109375" style="1"/>
    <col min="15" max="15" width="8.7109375" style="1" customWidth="1"/>
    <col min="16" max="16" width="23" style="1" customWidth="1"/>
    <col min="17" max="16384" width="8.7109375" style="1"/>
  </cols>
  <sheetData>
    <row r="1" spans="2:9" ht="135.75" customHeight="1"/>
    <row r="2" spans="2:9" ht="14.45" thickBot="1"/>
    <row r="3" spans="2:9" ht="22.5" thickBot="1">
      <c r="B3" s="336" t="s">
        <v>24</v>
      </c>
      <c r="C3" s="337"/>
      <c r="D3" s="337"/>
      <c r="E3" s="337"/>
      <c r="F3" s="337"/>
      <c r="G3" s="337"/>
      <c r="H3" s="338"/>
    </row>
    <row r="4" spans="2:9" ht="14.45" thickBot="1"/>
    <row r="5" spans="2:9" ht="18.600000000000001" thickBot="1">
      <c r="B5" s="385" t="s">
        <v>25</v>
      </c>
      <c r="C5" s="386"/>
      <c r="D5" s="386"/>
      <c r="E5" s="387"/>
      <c r="F5" s="388" t="s">
        <v>26</v>
      </c>
      <c r="G5" s="389"/>
      <c r="H5" s="470" t="s">
        <v>27</v>
      </c>
    </row>
    <row r="6" spans="2:9" ht="39.75" customHeight="1" thickBot="1">
      <c r="B6" s="404">
        <v>1</v>
      </c>
      <c r="C6" s="412" t="s">
        <v>28</v>
      </c>
      <c r="D6" s="413"/>
      <c r="E6" s="413"/>
      <c r="F6" s="395" t="s">
        <v>29</v>
      </c>
      <c r="G6" s="396"/>
      <c r="H6" s="471"/>
      <c r="I6" s="303"/>
    </row>
    <row r="7" spans="2:9" ht="14.45" customHeight="1">
      <c r="B7" s="405"/>
      <c r="C7" s="390" t="s">
        <v>30</v>
      </c>
      <c r="D7" s="391"/>
      <c r="E7" s="457"/>
      <c r="F7" s="364"/>
      <c r="G7" s="349"/>
      <c r="H7" s="13"/>
      <c r="I7" s="304"/>
    </row>
    <row r="8" spans="2:9">
      <c r="B8" s="405"/>
      <c r="C8" s="390" t="s">
        <v>31</v>
      </c>
      <c r="D8" s="391"/>
      <c r="E8" s="391"/>
      <c r="F8" s="364"/>
      <c r="G8" s="349"/>
      <c r="H8" s="13"/>
      <c r="I8" s="304"/>
    </row>
    <row r="9" spans="2:9" ht="14.45" thickBot="1">
      <c r="B9" s="406"/>
      <c r="C9" s="390" t="s">
        <v>32</v>
      </c>
      <c r="D9" s="391"/>
      <c r="E9" s="391"/>
      <c r="F9" s="436"/>
      <c r="G9" s="353"/>
      <c r="H9" s="13"/>
      <c r="I9" s="304"/>
    </row>
    <row r="10" spans="2:9" ht="17.100000000000001">
      <c r="B10" s="404">
        <v>2</v>
      </c>
      <c r="C10" s="412" t="s">
        <v>33</v>
      </c>
      <c r="D10" s="413"/>
      <c r="E10" s="426"/>
      <c r="F10" s="427"/>
      <c r="G10" s="365"/>
      <c r="H10" s="404"/>
      <c r="I10" s="304"/>
    </row>
    <row r="11" spans="2:9" ht="15" customHeight="1" thickBot="1">
      <c r="B11" s="405"/>
      <c r="C11" s="55" t="s">
        <v>34</v>
      </c>
      <c r="D11" s="435"/>
      <c r="E11" s="354"/>
      <c r="F11" s="364"/>
      <c r="G11" s="349"/>
      <c r="H11" s="406"/>
      <c r="I11" s="304"/>
    </row>
    <row r="12" spans="2:9" ht="17.100000000000001">
      <c r="B12" s="405"/>
      <c r="C12" s="412" t="s">
        <v>35</v>
      </c>
      <c r="D12" s="413"/>
      <c r="E12" s="426"/>
      <c r="F12" s="427"/>
      <c r="G12" s="365"/>
      <c r="H12" s="404"/>
      <c r="I12" s="304"/>
    </row>
    <row r="13" spans="2:9" ht="15" customHeight="1" thickBot="1">
      <c r="B13" s="406"/>
      <c r="C13" s="56" t="s">
        <v>36</v>
      </c>
      <c r="D13" s="435"/>
      <c r="E13" s="354"/>
      <c r="F13" s="364"/>
      <c r="G13" s="349"/>
      <c r="H13" s="406"/>
      <c r="I13" s="304"/>
    </row>
    <row r="14" spans="2:9" ht="17.45" thickBot="1">
      <c r="B14" s="404">
        <v>3</v>
      </c>
      <c r="C14" s="392" t="s">
        <v>37</v>
      </c>
      <c r="D14" s="393"/>
      <c r="E14" s="394"/>
      <c r="F14" s="397" t="s">
        <v>38</v>
      </c>
      <c r="G14" s="398"/>
      <c r="H14" s="136"/>
      <c r="I14" s="304"/>
    </row>
    <row r="15" spans="2:9">
      <c r="B15" s="405"/>
      <c r="C15" s="432" t="s">
        <v>39</v>
      </c>
      <c r="D15" s="433"/>
      <c r="E15" s="434"/>
      <c r="F15" s="364"/>
      <c r="G15" s="349"/>
      <c r="H15" s="13"/>
      <c r="I15" s="304"/>
    </row>
    <row r="16" spans="2:9">
      <c r="B16" s="405"/>
      <c r="C16" s="432" t="s">
        <v>40</v>
      </c>
      <c r="D16" s="433"/>
      <c r="E16" s="434"/>
      <c r="F16" s="364"/>
      <c r="G16" s="349"/>
      <c r="H16" s="13"/>
      <c r="I16" s="304"/>
    </row>
    <row r="17" spans="2:33">
      <c r="B17" s="405"/>
      <c r="C17" s="452" t="s">
        <v>41</v>
      </c>
      <c r="D17" s="433"/>
      <c r="E17" s="434"/>
      <c r="F17" s="364"/>
      <c r="G17" s="349"/>
      <c r="H17" s="13"/>
      <c r="I17" s="304"/>
    </row>
    <row r="18" spans="2:33">
      <c r="B18" s="405"/>
      <c r="C18" s="432" t="s">
        <v>42</v>
      </c>
      <c r="D18" s="433"/>
      <c r="E18" s="434"/>
      <c r="F18" s="364"/>
      <c r="G18" s="349"/>
      <c r="H18" s="13"/>
      <c r="I18" s="304"/>
    </row>
    <row r="19" spans="2:33">
      <c r="B19" s="405"/>
      <c r="C19" s="432" t="s">
        <v>43</v>
      </c>
      <c r="D19" s="433"/>
      <c r="E19" s="434"/>
      <c r="F19" s="364"/>
      <c r="G19" s="349"/>
      <c r="H19" s="13"/>
      <c r="I19" s="304"/>
    </row>
    <row r="20" spans="2:33" ht="14.45" thickBot="1">
      <c r="B20" s="406"/>
      <c r="C20" s="432" t="s">
        <v>44</v>
      </c>
      <c r="D20" s="433"/>
      <c r="E20" s="434"/>
      <c r="F20" s="436"/>
      <c r="G20" s="353"/>
      <c r="H20" s="13"/>
      <c r="I20" s="304"/>
    </row>
    <row r="21" spans="2:33" ht="17.45" thickBot="1">
      <c r="B21" s="404">
        <v>4</v>
      </c>
      <c r="C21" s="460" t="s">
        <v>45</v>
      </c>
      <c r="D21" s="460"/>
      <c r="E21" s="461"/>
      <c r="F21" s="462" t="s">
        <v>46</v>
      </c>
      <c r="G21" s="463"/>
      <c r="H21" s="136"/>
      <c r="I21" s="304"/>
      <c r="AE21" s="174">
        <f>F24</f>
        <v>0</v>
      </c>
      <c r="AF21" s="153">
        <v>1</v>
      </c>
      <c r="AG21" s="153"/>
    </row>
    <row r="22" spans="2:33" ht="15" customHeight="1">
      <c r="B22" s="405"/>
      <c r="C22" s="472" t="s">
        <v>47</v>
      </c>
      <c r="D22" s="473"/>
      <c r="E22" s="474"/>
      <c r="F22" s="458">
        <f>F33+F28+F23</f>
        <v>0</v>
      </c>
      <c r="G22" s="459"/>
      <c r="H22" s="125"/>
      <c r="I22" s="304"/>
      <c r="O22" s="381" t="s">
        <v>48</v>
      </c>
      <c r="P22" s="382"/>
      <c r="AE22" s="174">
        <f t="shared" ref="AE22:AE24" si="0">F25</f>
        <v>0</v>
      </c>
      <c r="AF22" s="153">
        <v>2</v>
      </c>
      <c r="AG22" s="153"/>
    </row>
    <row r="23" spans="2:33" ht="15" customHeight="1">
      <c r="B23" s="405"/>
      <c r="C23" s="437" t="s">
        <v>49</v>
      </c>
      <c r="D23" s="368"/>
      <c r="E23" s="368"/>
      <c r="F23" s="370">
        <f>F24+F25+F27+F26</f>
        <v>0</v>
      </c>
      <c r="G23" s="438"/>
      <c r="H23" s="126"/>
      <c r="I23" s="304"/>
      <c r="O23" s="383"/>
      <c r="P23" s="384"/>
      <c r="AE23" s="174">
        <f t="shared" si="0"/>
        <v>0</v>
      </c>
      <c r="AF23" s="153">
        <v>3</v>
      </c>
      <c r="AG23" s="153"/>
    </row>
    <row r="24" spans="2:33" ht="15" customHeight="1">
      <c r="B24" s="405"/>
      <c r="C24" s="347" t="s">
        <v>50</v>
      </c>
      <c r="D24" s="347"/>
      <c r="E24" s="347"/>
      <c r="F24" s="478"/>
      <c r="G24" s="479"/>
      <c r="H24" s="27"/>
      <c r="I24" s="304"/>
      <c r="O24" s="297">
        <v>1</v>
      </c>
      <c r="P24" s="295" t="s">
        <v>51</v>
      </c>
      <c r="Q24" s="17"/>
      <c r="AE24" s="174">
        <f t="shared" si="0"/>
        <v>0</v>
      </c>
      <c r="AF24" s="153">
        <v>4</v>
      </c>
      <c r="AG24" s="153"/>
    </row>
    <row r="25" spans="2:33" ht="15" customHeight="1">
      <c r="B25" s="405"/>
      <c r="C25" s="347" t="s">
        <v>52</v>
      </c>
      <c r="D25" s="347"/>
      <c r="E25" s="347"/>
      <c r="F25" s="358"/>
      <c r="G25" s="359"/>
      <c r="H25" s="27"/>
      <c r="I25" s="304"/>
      <c r="O25" s="297">
        <v>2</v>
      </c>
      <c r="P25" s="295" t="s">
        <v>53</v>
      </c>
      <c r="Q25" s="17"/>
      <c r="AE25" s="174">
        <f>F29</f>
        <v>0</v>
      </c>
      <c r="AF25" s="153">
        <v>5</v>
      </c>
      <c r="AG25" s="153"/>
    </row>
    <row r="26" spans="2:33" ht="15" customHeight="1">
      <c r="B26" s="405"/>
      <c r="C26" s="355" t="s">
        <v>54</v>
      </c>
      <c r="D26" s="356"/>
      <c r="E26" s="357"/>
      <c r="F26" s="358"/>
      <c r="G26" s="359"/>
      <c r="H26" s="27"/>
      <c r="I26" s="304"/>
      <c r="O26" s="297">
        <v>3</v>
      </c>
      <c r="P26" s="295" t="s">
        <v>55</v>
      </c>
      <c r="Q26" s="17"/>
      <c r="AE26" s="174">
        <f t="shared" ref="AE26:AE28" si="1">F30</f>
        <v>0</v>
      </c>
      <c r="AF26" s="153">
        <v>6</v>
      </c>
      <c r="AG26" s="153"/>
    </row>
    <row r="27" spans="2:33" ht="15" customHeight="1">
      <c r="B27" s="405"/>
      <c r="C27" s="347" t="s">
        <v>56</v>
      </c>
      <c r="D27" s="347"/>
      <c r="E27" s="347"/>
      <c r="F27" s="445"/>
      <c r="G27" s="480"/>
      <c r="H27" s="138"/>
      <c r="I27" s="304"/>
      <c r="O27" s="297">
        <v>4</v>
      </c>
      <c r="P27" s="295" t="s">
        <v>57</v>
      </c>
      <c r="Q27" s="17"/>
      <c r="AE27" s="174">
        <f t="shared" si="1"/>
        <v>0</v>
      </c>
      <c r="AF27" s="153">
        <v>7</v>
      </c>
      <c r="AG27" s="153"/>
    </row>
    <row r="28" spans="2:33" ht="15" customHeight="1">
      <c r="B28" s="405"/>
      <c r="C28" s="484" t="s">
        <v>58</v>
      </c>
      <c r="D28" s="485"/>
      <c r="E28" s="486"/>
      <c r="F28" s="464">
        <f>F29+F32+F30</f>
        <v>0</v>
      </c>
      <c r="G28" s="465"/>
      <c r="H28" s="127"/>
      <c r="I28" s="304"/>
      <c r="O28" s="297"/>
      <c r="P28" s="298"/>
      <c r="Q28" s="17"/>
      <c r="AE28" s="174">
        <f t="shared" si="1"/>
        <v>0</v>
      </c>
      <c r="AF28" s="153">
        <v>8</v>
      </c>
      <c r="AG28" s="153"/>
    </row>
    <row r="29" spans="2:33" ht="15" customHeight="1">
      <c r="B29" s="405"/>
      <c r="C29" s="346" t="s">
        <v>59</v>
      </c>
      <c r="D29" s="347"/>
      <c r="E29" s="348"/>
      <c r="F29" s="358"/>
      <c r="G29" s="399"/>
      <c r="H29" s="128"/>
      <c r="I29" s="304"/>
      <c r="O29" s="297">
        <v>5</v>
      </c>
      <c r="P29" s="295" t="s">
        <v>60</v>
      </c>
      <c r="Q29" s="17"/>
      <c r="AE29" s="174">
        <f>F34</f>
        <v>0</v>
      </c>
      <c r="AF29" s="153">
        <v>9</v>
      </c>
      <c r="AG29" s="153"/>
    </row>
    <row r="30" spans="2:33" ht="15" customHeight="1">
      <c r="B30" s="405"/>
      <c r="C30" s="346" t="s">
        <v>61</v>
      </c>
      <c r="D30" s="347"/>
      <c r="E30" s="348"/>
      <c r="F30" s="358"/>
      <c r="G30" s="359"/>
      <c r="H30" s="128"/>
      <c r="I30" s="304"/>
      <c r="O30" s="297">
        <v>6</v>
      </c>
      <c r="P30" s="295" t="s">
        <v>62</v>
      </c>
      <c r="Q30" s="17"/>
      <c r="AE30" s="174">
        <f t="shared" ref="AE30:AE32" si="2">F35</f>
        <v>0</v>
      </c>
      <c r="AF30" s="153">
        <v>10</v>
      </c>
      <c r="AG30" s="153"/>
    </row>
    <row r="31" spans="2:33" ht="15" customHeight="1">
      <c r="B31" s="405"/>
      <c r="C31" s="346" t="s">
        <v>63</v>
      </c>
      <c r="D31" s="347"/>
      <c r="E31" s="348"/>
      <c r="F31" s="358"/>
      <c r="G31" s="359"/>
      <c r="H31" s="128"/>
      <c r="I31" s="304"/>
      <c r="O31" s="297">
        <v>7</v>
      </c>
      <c r="P31" s="295" t="s">
        <v>64</v>
      </c>
      <c r="Q31" s="17"/>
      <c r="AE31" s="174">
        <f t="shared" si="2"/>
        <v>0</v>
      </c>
      <c r="AF31" s="153">
        <v>11</v>
      </c>
      <c r="AG31" s="153"/>
    </row>
    <row r="32" spans="2:33" ht="15" customHeight="1">
      <c r="B32" s="405"/>
      <c r="C32" s="346" t="s">
        <v>65</v>
      </c>
      <c r="D32" s="347"/>
      <c r="E32" s="348"/>
      <c r="F32" s="358"/>
      <c r="G32" s="399"/>
      <c r="H32" s="139"/>
      <c r="I32" s="304"/>
      <c r="O32" s="297">
        <v>8</v>
      </c>
      <c r="P32" s="295" t="s">
        <v>66</v>
      </c>
      <c r="Q32" s="17"/>
      <c r="AE32" s="174">
        <f t="shared" si="2"/>
        <v>0</v>
      </c>
      <c r="AF32" s="153">
        <v>12</v>
      </c>
      <c r="AG32" s="153"/>
    </row>
    <row r="33" spans="2:33" ht="15" customHeight="1">
      <c r="B33" s="405"/>
      <c r="C33" s="481" t="s">
        <v>67</v>
      </c>
      <c r="D33" s="482"/>
      <c r="E33" s="483"/>
      <c r="F33" s="464">
        <f>F34+F35</f>
        <v>0</v>
      </c>
      <c r="G33" s="465"/>
      <c r="H33" s="129"/>
      <c r="I33" s="304"/>
      <c r="O33" s="383"/>
      <c r="P33" s="384"/>
      <c r="Q33" s="17"/>
      <c r="AE33" s="153"/>
      <c r="AF33" s="153"/>
      <c r="AG33" s="153"/>
    </row>
    <row r="34" spans="2:33" ht="15" customHeight="1">
      <c r="B34" s="405"/>
      <c r="C34" s="346" t="s">
        <v>68</v>
      </c>
      <c r="D34" s="347"/>
      <c r="E34" s="347"/>
      <c r="F34" s="358"/>
      <c r="G34" s="399"/>
      <c r="H34" s="27"/>
      <c r="I34" s="304"/>
      <c r="O34" s="297">
        <v>9</v>
      </c>
      <c r="P34" s="295" t="s">
        <v>69</v>
      </c>
      <c r="Q34" s="17"/>
    </row>
    <row r="35" spans="2:33" ht="15" customHeight="1">
      <c r="B35" s="405"/>
      <c r="C35" s="346" t="s">
        <v>70</v>
      </c>
      <c r="D35" s="347"/>
      <c r="E35" s="348"/>
      <c r="F35" s="358"/>
      <c r="G35" s="399"/>
      <c r="H35" s="27"/>
      <c r="I35" s="304"/>
      <c r="O35" s="297">
        <v>10</v>
      </c>
      <c r="P35" s="295" t="s">
        <v>71</v>
      </c>
      <c r="Q35" s="17"/>
    </row>
    <row r="36" spans="2:33" ht="15" customHeight="1">
      <c r="B36" s="405"/>
      <c r="C36" s="346" t="s">
        <v>72</v>
      </c>
      <c r="D36" s="347"/>
      <c r="E36" s="348"/>
      <c r="F36" s="358"/>
      <c r="G36" s="399"/>
      <c r="H36" s="27"/>
      <c r="I36" s="304"/>
      <c r="O36" s="297">
        <v>11</v>
      </c>
      <c r="P36" s="295" t="s">
        <v>73</v>
      </c>
      <c r="Q36" s="17"/>
    </row>
    <row r="37" spans="2:33" ht="15" customHeight="1" thickBot="1">
      <c r="B37" s="405"/>
      <c r="C37" s="466" t="s">
        <v>74</v>
      </c>
      <c r="D37" s="467"/>
      <c r="E37" s="468"/>
      <c r="F37" s="445"/>
      <c r="G37" s="446"/>
      <c r="H37" s="27"/>
      <c r="I37" s="304"/>
      <c r="O37" s="299">
        <v>12</v>
      </c>
      <c r="P37" s="296" t="s">
        <v>75</v>
      </c>
      <c r="Q37" s="17"/>
    </row>
    <row r="38" spans="2:33" ht="15" customHeight="1" thickBot="1">
      <c r="B38" s="406"/>
      <c r="C38" s="469" t="s">
        <v>76</v>
      </c>
      <c r="D38" s="469"/>
      <c r="E38" s="469"/>
      <c r="F38" s="439" t="e">
        <f>F22/(F20*0.01)</f>
        <v>#DIV/0!</v>
      </c>
      <c r="G38" s="440"/>
      <c r="H38" s="130"/>
      <c r="I38" s="304"/>
    </row>
    <row r="39" spans="2:33" ht="15" customHeight="1" thickBot="1">
      <c r="B39" s="404">
        <v>5</v>
      </c>
      <c r="C39" s="475" t="s">
        <v>77</v>
      </c>
      <c r="D39" s="476"/>
      <c r="E39" s="477"/>
      <c r="F39" s="487" t="s">
        <v>38</v>
      </c>
      <c r="G39" s="488"/>
      <c r="H39" s="137"/>
      <c r="I39" s="304"/>
    </row>
    <row r="40" spans="2:33" ht="15" customHeight="1">
      <c r="B40" s="364"/>
      <c r="C40" s="402" t="s">
        <v>78</v>
      </c>
      <c r="D40" s="403"/>
      <c r="E40" s="403"/>
      <c r="F40" s="420">
        <f>F41+F42+F44+F43</f>
        <v>0</v>
      </c>
      <c r="G40" s="421"/>
      <c r="H40" s="126"/>
      <c r="I40" s="304"/>
    </row>
    <row r="41" spans="2:33" ht="15" customHeight="1">
      <c r="B41" s="364"/>
      <c r="C41" s="453" t="s">
        <v>79</v>
      </c>
      <c r="D41" s="361"/>
      <c r="E41" s="361"/>
      <c r="F41" s="362"/>
      <c r="G41" s="363"/>
      <c r="H41" s="27"/>
      <c r="I41" s="304"/>
    </row>
    <row r="42" spans="2:33" ht="15" customHeight="1">
      <c r="B42" s="364"/>
      <c r="C42" s="453" t="s">
        <v>80</v>
      </c>
      <c r="D42" s="361"/>
      <c r="E42" s="361"/>
      <c r="F42" s="362"/>
      <c r="G42" s="363"/>
      <c r="H42" s="27"/>
      <c r="I42" s="304"/>
    </row>
    <row r="43" spans="2:33">
      <c r="B43" s="364"/>
      <c r="C43" s="360" t="s">
        <v>81</v>
      </c>
      <c r="D43" s="361"/>
      <c r="E43" s="361"/>
      <c r="F43" s="362"/>
      <c r="G43" s="363"/>
      <c r="H43" s="27"/>
      <c r="I43" s="304"/>
    </row>
    <row r="44" spans="2:33" ht="15" customHeight="1">
      <c r="B44" s="364"/>
      <c r="C44" s="454" t="s">
        <v>82</v>
      </c>
      <c r="D44" s="455"/>
      <c r="E44" s="455"/>
      <c r="F44" s="422"/>
      <c r="G44" s="423"/>
      <c r="H44" s="138"/>
      <c r="I44" s="304"/>
    </row>
    <row r="45" spans="2:33" ht="3" customHeight="1" thickBot="1">
      <c r="B45" s="364"/>
      <c r="C45" s="116"/>
      <c r="D45" s="116"/>
      <c r="E45" s="116"/>
      <c r="F45" s="119"/>
      <c r="G45" s="119"/>
      <c r="H45" s="27"/>
      <c r="I45" s="304"/>
    </row>
    <row r="46" spans="2:33" ht="15" customHeight="1">
      <c r="B46" s="364"/>
      <c r="C46" s="456" t="s">
        <v>83</v>
      </c>
      <c r="D46" s="408"/>
      <c r="E46" s="409"/>
      <c r="F46" s="424"/>
      <c r="G46" s="425"/>
      <c r="H46" s="131"/>
      <c r="I46" s="304"/>
    </row>
    <row r="47" spans="2:33" ht="15" customHeight="1">
      <c r="B47" s="364"/>
      <c r="C47" s="367" t="s">
        <v>84</v>
      </c>
      <c r="D47" s="368"/>
      <c r="E47" s="369"/>
      <c r="F47" s="410"/>
      <c r="G47" s="411"/>
      <c r="H47" s="131"/>
      <c r="I47" s="304"/>
    </row>
    <row r="48" spans="2:33" ht="15" customHeight="1">
      <c r="B48" s="364"/>
      <c r="C48" s="367" t="s">
        <v>85</v>
      </c>
      <c r="D48" s="368"/>
      <c r="E48" s="369"/>
      <c r="F48" s="410"/>
      <c r="G48" s="411"/>
      <c r="H48" s="131"/>
      <c r="I48" s="304"/>
    </row>
    <row r="49" spans="2:9" ht="15" customHeight="1" thickBot="1">
      <c r="B49" s="364"/>
      <c r="C49" s="449" t="s">
        <v>86</v>
      </c>
      <c r="D49" s="450"/>
      <c r="E49" s="451"/>
      <c r="F49" s="447"/>
      <c r="G49" s="448"/>
      <c r="H49" s="140"/>
      <c r="I49" s="304"/>
    </row>
    <row r="50" spans="2:9" ht="3" customHeight="1" thickBot="1">
      <c r="B50" s="364"/>
      <c r="C50" s="155"/>
      <c r="D50" s="155"/>
      <c r="E50" s="155"/>
      <c r="F50" s="124"/>
      <c r="G50" s="124"/>
      <c r="H50" s="131"/>
      <c r="I50" s="304"/>
    </row>
    <row r="51" spans="2:9" ht="15" customHeight="1">
      <c r="B51" s="364"/>
      <c r="C51" s="407" t="s">
        <v>87</v>
      </c>
      <c r="D51" s="408"/>
      <c r="E51" s="409"/>
      <c r="F51" s="441">
        <f>F52+F53+F54</f>
        <v>0</v>
      </c>
      <c r="G51" s="442"/>
      <c r="H51" s="129"/>
      <c r="I51" s="304"/>
    </row>
    <row r="52" spans="2:9" ht="15" customHeight="1">
      <c r="B52" s="364"/>
      <c r="C52" s="346" t="s">
        <v>68</v>
      </c>
      <c r="D52" s="347"/>
      <c r="E52" s="347"/>
      <c r="F52" s="362"/>
      <c r="G52" s="363"/>
      <c r="H52" s="27"/>
      <c r="I52" s="304"/>
    </row>
    <row r="53" spans="2:9" ht="15" customHeight="1">
      <c r="B53" s="364"/>
      <c r="C53" s="346" t="s">
        <v>70</v>
      </c>
      <c r="D53" s="347"/>
      <c r="E53" s="348"/>
      <c r="F53" s="362"/>
      <c r="G53" s="363"/>
      <c r="H53" s="27"/>
      <c r="I53" s="304"/>
    </row>
    <row r="54" spans="2:9" ht="15" customHeight="1">
      <c r="B54" s="364"/>
      <c r="C54" s="414" t="s">
        <v>72</v>
      </c>
      <c r="D54" s="415"/>
      <c r="E54" s="416"/>
      <c r="F54" s="443"/>
      <c r="G54" s="444"/>
      <c r="H54" s="27"/>
      <c r="I54" s="304"/>
    </row>
    <row r="55" spans="2:9" ht="32.25" customHeight="1">
      <c r="B55" s="364"/>
      <c r="C55" s="417" t="s">
        <v>88</v>
      </c>
      <c r="D55" s="418"/>
      <c r="E55" s="419"/>
      <c r="F55" s="400"/>
      <c r="G55" s="401"/>
      <c r="H55" s="132"/>
      <c r="I55" s="304"/>
    </row>
    <row r="56" spans="2:9" ht="17.45" thickBot="1">
      <c r="B56" s="404">
        <v>6</v>
      </c>
      <c r="C56" s="341" t="s">
        <v>89</v>
      </c>
      <c r="D56" s="342"/>
      <c r="E56" s="343"/>
      <c r="F56" s="372" t="s">
        <v>38</v>
      </c>
      <c r="G56" s="373"/>
      <c r="H56" s="136"/>
      <c r="I56" s="304"/>
    </row>
    <row r="57" spans="2:9">
      <c r="B57" s="405"/>
      <c r="C57" s="367" t="s">
        <v>90</v>
      </c>
      <c r="D57" s="368"/>
      <c r="E57" s="369"/>
      <c r="F57" s="370"/>
      <c r="G57" s="371"/>
      <c r="H57" s="133"/>
      <c r="I57" s="304"/>
    </row>
    <row r="58" spans="2:9">
      <c r="B58" s="405"/>
      <c r="C58" s="346" t="s">
        <v>91</v>
      </c>
      <c r="D58" s="347"/>
      <c r="E58" s="348"/>
      <c r="F58" s="428"/>
      <c r="G58" s="429"/>
      <c r="H58" s="134"/>
      <c r="I58" s="304"/>
    </row>
    <row r="59" spans="2:9" ht="13.5" customHeight="1" thickBot="1">
      <c r="B59" s="406"/>
      <c r="C59" s="374" t="s">
        <v>92</v>
      </c>
      <c r="D59" s="375"/>
      <c r="E59" s="376"/>
      <c r="F59" s="430"/>
      <c r="G59" s="431"/>
      <c r="H59" s="135"/>
      <c r="I59" s="304"/>
    </row>
    <row r="60" spans="2:9" ht="14.45" thickBot="1"/>
    <row r="61" spans="2:9" ht="16.5" customHeight="1" thickBot="1">
      <c r="B61" s="57">
        <v>7</v>
      </c>
      <c r="C61" s="377" t="s">
        <v>93</v>
      </c>
      <c r="D61" s="377"/>
      <c r="E61" s="377"/>
      <c r="F61" s="377"/>
      <c r="G61" s="378"/>
      <c r="H61" s="141"/>
    </row>
    <row r="62" spans="2:9" ht="15.75" customHeight="1">
      <c r="B62" s="379" t="s">
        <v>94</v>
      </c>
      <c r="C62" s="380"/>
      <c r="D62" s="365"/>
      <c r="E62" s="365"/>
      <c r="F62" s="365"/>
      <c r="G62" s="366"/>
      <c r="H62" s="122"/>
      <c r="I62" s="303"/>
    </row>
    <row r="63" spans="2:9">
      <c r="B63" s="344" t="s">
        <v>95</v>
      </c>
      <c r="C63" s="345"/>
      <c r="D63" s="364"/>
      <c r="E63" s="349"/>
      <c r="F63" s="349"/>
      <c r="G63" s="350"/>
      <c r="H63" s="122"/>
      <c r="I63" s="304"/>
    </row>
    <row r="64" spans="2:9">
      <c r="B64" s="344" t="s">
        <v>96</v>
      </c>
      <c r="C64" s="345"/>
      <c r="D64" s="349"/>
      <c r="E64" s="349"/>
      <c r="F64" s="349"/>
      <c r="G64" s="350"/>
      <c r="H64" s="122"/>
      <c r="I64" s="304"/>
    </row>
    <row r="65" spans="2:9" ht="14.45" thickBot="1">
      <c r="B65" s="351" t="s">
        <v>97</v>
      </c>
      <c r="C65" s="352"/>
      <c r="D65" s="353"/>
      <c r="E65" s="353"/>
      <c r="F65" s="353"/>
      <c r="G65" s="354"/>
      <c r="H65" s="122"/>
      <c r="I65" s="304"/>
    </row>
    <row r="66" spans="2:9">
      <c r="B66" s="379" t="s">
        <v>94</v>
      </c>
      <c r="C66" s="380"/>
      <c r="D66" s="365"/>
      <c r="E66" s="365"/>
      <c r="F66" s="365"/>
      <c r="G66" s="366"/>
      <c r="H66" s="122"/>
      <c r="I66" s="304"/>
    </row>
    <row r="67" spans="2:9">
      <c r="B67" s="344" t="s">
        <v>95</v>
      </c>
      <c r="C67" s="345"/>
      <c r="D67" s="364"/>
      <c r="E67" s="349"/>
      <c r="F67" s="349"/>
      <c r="G67" s="350"/>
      <c r="H67" s="122"/>
      <c r="I67" s="304"/>
    </row>
    <row r="68" spans="2:9">
      <c r="B68" s="344" t="s">
        <v>96</v>
      </c>
      <c r="C68" s="345"/>
      <c r="D68" s="349"/>
      <c r="E68" s="349"/>
      <c r="F68" s="349"/>
      <c r="G68" s="350"/>
      <c r="H68" s="122"/>
      <c r="I68" s="304"/>
    </row>
    <row r="69" spans="2:9" ht="14.45" thickBot="1">
      <c r="B69" s="351" t="s">
        <v>97</v>
      </c>
      <c r="C69" s="352"/>
      <c r="D69" s="353"/>
      <c r="E69" s="353"/>
      <c r="F69" s="353"/>
      <c r="G69" s="354"/>
      <c r="H69" s="122"/>
      <c r="I69" s="304"/>
    </row>
    <row r="70" spans="2:9">
      <c r="B70" s="379" t="s">
        <v>94</v>
      </c>
      <c r="C70" s="380"/>
      <c r="D70" s="365"/>
      <c r="E70" s="365"/>
      <c r="F70" s="365"/>
      <c r="G70" s="366"/>
      <c r="H70" s="122"/>
      <c r="I70" s="304"/>
    </row>
    <row r="71" spans="2:9">
      <c r="B71" s="344" t="s">
        <v>95</v>
      </c>
      <c r="C71" s="345"/>
      <c r="D71" s="364"/>
      <c r="E71" s="349"/>
      <c r="F71" s="349"/>
      <c r="G71" s="350"/>
      <c r="H71" s="122"/>
      <c r="I71" s="304"/>
    </row>
    <row r="72" spans="2:9">
      <c r="B72" s="344" t="s">
        <v>96</v>
      </c>
      <c r="C72" s="345"/>
      <c r="D72" s="349"/>
      <c r="E72" s="349"/>
      <c r="F72" s="349"/>
      <c r="G72" s="350"/>
      <c r="H72" s="122"/>
      <c r="I72" s="304"/>
    </row>
    <row r="73" spans="2:9" ht="14.45" thickBot="1">
      <c r="B73" s="351" t="s">
        <v>97</v>
      </c>
      <c r="C73" s="352"/>
      <c r="D73" s="353"/>
      <c r="E73" s="353"/>
      <c r="F73" s="353"/>
      <c r="G73" s="354"/>
      <c r="H73" s="122"/>
      <c r="I73" s="304"/>
    </row>
  </sheetData>
  <mergeCells count="144">
    <mergeCell ref="H5:H6"/>
    <mergeCell ref="H10:H11"/>
    <mergeCell ref="H12:H13"/>
    <mergeCell ref="C22:E22"/>
    <mergeCell ref="F35:G35"/>
    <mergeCell ref="D62:G62"/>
    <mergeCell ref="B62:C62"/>
    <mergeCell ref="C39:E39"/>
    <mergeCell ref="C24:E24"/>
    <mergeCell ref="F24:G24"/>
    <mergeCell ref="F33:G33"/>
    <mergeCell ref="C34:E34"/>
    <mergeCell ref="C27:E27"/>
    <mergeCell ref="C25:E25"/>
    <mergeCell ref="F25:G25"/>
    <mergeCell ref="F27:G27"/>
    <mergeCell ref="C32:E32"/>
    <mergeCell ref="F29:G29"/>
    <mergeCell ref="F32:G32"/>
    <mergeCell ref="C33:E33"/>
    <mergeCell ref="C28:E28"/>
    <mergeCell ref="F39:G39"/>
    <mergeCell ref="C35:E35"/>
    <mergeCell ref="F36:G36"/>
    <mergeCell ref="F49:G49"/>
    <mergeCell ref="C49:E49"/>
    <mergeCell ref="B6:B9"/>
    <mergeCell ref="B14:B20"/>
    <mergeCell ref="C17:E17"/>
    <mergeCell ref="F30:G30"/>
    <mergeCell ref="F47:G47"/>
    <mergeCell ref="C31:E31"/>
    <mergeCell ref="F31:G31"/>
    <mergeCell ref="C30:E30"/>
    <mergeCell ref="C41:E41"/>
    <mergeCell ref="C42:E42"/>
    <mergeCell ref="C44:E44"/>
    <mergeCell ref="C46:E46"/>
    <mergeCell ref="C7:E7"/>
    <mergeCell ref="F9:G9"/>
    <mergeCell ref="F22:G22"/>
    <mergeCell ref="B21:B38"/>
    <mergeCell ref="C21:E21"/>
    <mergeCell ref="F21:G21"/>
    <mergeCell ref="F28:G28"/>
    <mergeCell ref="B10:B13"/>
    <mergeCell ref="C37:E37"/>
    <mergeCell ref="C38:E38"/>
    <mergeCell ref="B68:C68"/>
    <mergeCell ref="B70:C70"/>
    <mergeCell ref="C58:E58"/>
    <mergeCell ref="F10:G11"/>
    <mergeCell ref="C15:E15"/>
    <mergeCell ref="C16:E16"/>
    <mergeCell ref="C20:E20"/>
    <mergeCell ref="D13:E13"/>
    <mergeCell ref="D11:E11"/>
    <mergeCell ref="C18:E18"/>
    <mergeCell ref="C19:E19"/>
    <mergeCell ref="F18:G18"/>
    <mergeCell ref="F19:G19"/>
    <mergeCell ref="F20:G20"/>
    <mergeCell ref="C10:E10"/>
    <mergeCell ref="C23:E23"/>
    <mergeCell ref="F23:G23"/>
    <mergeCell ref="F38:G38"/>
    <mergeCell ref="F51:G51"/>
    <mergeCell ref="F52:G52"/>
    <mergeCell ref="F53:G53"/>
    <mergeCell ref="F54:G54"/>
    <mergeCell ref="F37:G37"/>
    <mergeCell ref="C29:E29"/>
    <mergeCell ref="B56:B59"/>
    <mergeCell ref="C51:E51"/>
    <mergeCell ref="F48:G48"/>
    <mergeCell ref="C36:E36"/>
    <mergeCell ref="I62:I73"/>
    <mergeCell ref="C6:E6"/>
    <mergeCell ref="B71:C71"/>
    <mergeCell ref="D71:G71"/>
    <mergeCell ref="C54:E54"/>
    <mergeCell ref="C55:E55"/>
    <mergeCell ref="F40:G40"/>
    <mergeCell ref="F41:G41"/>
    <mergeCell ref="F42:G42"/>
    <mergeCell ref="F44:G44"/>
    <mergeCell ref="F46:G46"/>
    <mergeCell ref="C12:E12"/>
    <mergeCell ref="F12:G13"/>
    <mergeCell ref="F58:G58"/>
    <mergeCell ref="F59:G59"/>
    <mergeCell ref="B72:C72"/>
    <mergeCell ref="D72:G72"/>
    <mergeCell ref="B73:C73"/>
    <mergeCell ref="D73:G73"/>
    <mergeCell ref="F17:G17"/>
    <mergeCell ref="D65:G65"/>
    <mergeCell ref="C61:G61"/>
    <mergeCell ref="D70:G70"/>
    <mergeCell ref="B66:C66"/>
    <mergeCell ref="O22:P22"/>
    <mergeCell ref="O23:P23"/>
    <mergeCell ref="O33:P33"/>
    <mergeCell ref="I6:I59"/>
    <mergeCell ref="B5:E5"/>
    <mergeCell ref="F5:G5"/>
    <mergeCell ref="C8:E8"/>
    <mergeCell ref="C9:E9"/>
    <mergeCell ref="C14:E14"/>
    <mergeCell ref="F6:G6"/>
    <mergeCell ref="F8:G8"/>
    <mergeCell ref="F7:G7"/>
    <mergeCell ref="F15:G15"/>
    <mergeCell ref="F14:G14"/>
    <mergeCell ref="F16:G16"/>
    <mergeCell ref="F34:G34"/>
    <mergeCell ref="F55:G55"/>
    <mergeCell ref="C40:E40"/>
    <mergeCell ref="C57:E57"/>
    <mergeCell ref="B39:B55"/>
    <mergeCell ref="C56:E56"/>
    <mergeCell ref="B63:C63"/>
    <mergeCell ref="C52:E52"/>
    <mergeCell ref="C53:E53"/>
    <mergeCell ref="D68:G68"/>
    <mergeCell ref="B69:C69"/>
    <mergeCell ref="D69:G69"/>
    <mergeCell ref="B3:H3"/>
    <mergeCell ref="C26:E26"/>
    <mergeCell ref="F26:G26"/>
    <mergeCell ref="C43:E43"/>
    <mergeCell ref="F43:G43"/>
    <mergeCell ref="B67:C67"/>
    <mergeCell ref="D67:G67"/>
    <mergeCell ref="D66:G66"/>
    <mergeCell ref="B64:C64"/>
    <mergeCell ref="D63:G63"/>
    <mergeCell ref="C47:E47"/>
    <mergeCell ref="C48:E48"/>
    <mergeCell ref="F57:G57"/>
    <mergeCell ref="F56:G56"/>
    <mergeCell ref="C59:E59"/>
    <mergeCell ref="B65:C65"/>
    <mergeCell ref="D64:G6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353F-E26B-4416-907A-88A7A9362CBB}">
  <sheetPr>
    <tabColor rgb="FF00B050"/>
  </sheetPr>
  <dimension ref="B1:U98"/>
  <sheetViews>
    <sheetView showGridLines="0" topLeftCell="A50" zoomScale="85" zoomScaleNormal="85" workbookViewId="0">
      <selection activeCell="J63" sqref="J63:J66"/>
    </sheetView>
  </sheetViews>
  <sheetFormatPr defaultColWidth="8.7109375" defaultRowHeight="14.1"/>
  <cols>
    <col min="1" max="1" width="2.85546875" style="160" customWidth="1"/>
    <col min="2" max="2" width="7.140625" style="160" customWidth="1"/>
    <col min="3" max="3" width="7.42578125" style="160" customWidth="1"/>
    <col min="4" max="4" width="24.7109375" style="160" customWidth="1"/>
    <col min="5" max="5" width="11.7109375" style="160" customWidth="1"/>
    <col min="6" max="6" width="15.140625" style="160" customWidth="1"/>
    <col min="7" max="7" width="12.140625" style="160" customWidth="1"/>
    <col min="8" max="8" width="8.140625" style="160" customWidth="1"/>
    <col min="9" max="9" width="22.85546875" style="160" customWidth="1"/>
    <col min="10" max="10" width="15.85546875" style="160" customWidth="1"/>
    <col min="11" max="16384" width="8.7109375" style="160"/>
  </cols>
  <sheetData>
    <row r="1" spans="2:21" ht="129" customHeight="1" thickBot="1"/>
    <row r="2" spans="2:21" ht="22.5" thickBot="1">
      <c r="B2" s="518" t="s">
        <v>98</v>
      </c>
      <c r="C2" s="519"/>
      <c r="D2" s="519"/>
      <c r="E2" s="519"/>
      <c r="F2" s="519"/>
      <c r="G2" s="519"/>
      <c r="H2" s="519"/>
      <c r="I2" s="520"/>
      <c r="K2" s="495" t="s">
        <v>99</v>
      </c>
      <c r="L2" s="496"/>
      <c r="M2" s="496"/>
      <c r="N2" s="496"/>
      <c r="O2" s="496"/>
      <c r="P2" s="496"/>
      <c r="Q2" s="496"/>
      <c r="R2" s="496"/>
      <c r="S2" s="496"/>
      <c r="T2" s="496"/>
      <c r="U2" s="497"/>
    </row>
    <row r="3" spans="2:21" ht="14.45" thickBot="1">
      <c r="K3" s="498"/>
      <c r="L3" s="499"/>
      <c r="M3" s="499"/>
      <c r="N3" s="499"/>
      <c r="O3" s="499"/>
      <c r="P3" s="499"/>
      <c r="Q3" s="499"/>
      <c r="R3" s="499"/>
      <c r="S3" s="499"/>
      <c r="T3" s="499"/>
      <c r="U3" s="500"/>
    </row>
    <row r="4" spans="2:21" ht="22.5" thickBot="1">
      <c r="B4" s="3">
        <v>1</v>
      </c>
      <c r="C4" s="501" t="s">
        <v>100</v>
      </c>
      <c r="D4" s="501"/>
      <c r="E4" s="501"/>
      <c r="F4" s="501"/>
      <c r="G4" s="501"/>
      <c r="H4" s="501"/>
      <c r="I4" s="502"/>
      <c r="K4" s="427"/>
      <c r="L4" s="365"/>
      <c r="M4" s="365"/>
      <c r="N4" s="365"/>
      <c r="O4" s="365"/>
      <c r="P4" s="365"/>
      <c r="Q4" s="365"/>
      <c r="R4" s="365"/>
      <c r="S4" s="365"/>
      <c r="T4" s="365"/>
      <c r="U4" s="366"/>
    </row>
    <row r="5" spans="2:21" ht="17.45" thickBot="1">
      <c r="B5" s="503" t="s">
        <v>101</v>
      </c>
      <c r="C5" s="504"/>
      <c r="D5" s="504"/>
      <c r="E5" s="504"/>
      <c r="F5" s="504"/>
      <c r="G5" s="504"/>
      <c r="H5" s="504"/>
      <c r="I5" s="505"/>
      <c r="K5" s="364"/>
      <c r="L5" s="349"/>
      <c r="M5" s="349"/>
      <c r="N5" s="349"/>
      <c r="O5" s="349"/>
      <c r="P5" s="349"/>
      <c r="Q5" s="349"/>
      <c r="R5" s="349"/>
      <c r="S5" s="349"/>
      <c r="T5" s="349"/>
      <c r="U5" s="350"/>
    </row>
    <row r="6" spans="2:21" ht="17.45" thickBot="1">
      <c r="B6" s="506" t="s">
        <v>102</v>
      </c>
      <c r="C6" s="507"/>
      <c r="D6" s="507"/>
      <c r="E6" s="510" t="s">
        <v>103</v>
      </c>
      <c r="F6" s="512" t="s">
        <v>104</v>
      </c>
      <c r="G6" s="513"/>
      <c r="H6" s="507" t="s">
        <v>105</v>
      </c>
      <c r="I6" s="514"/>
      <c r="K6" s="364"/>
      <c r="L6" s="349"/>
      <c r="M6" s="349"/>
      <c r="N6" s="349"/>
      <c r="O6" s="349"/>
      <c r="P6" s="349"/>
      <c r="Q6" s="349"/>
      <c r="R6" s="349"/>
      <c r="S6" s="349"/>
      <c r="T6" s="349"/>
      <c r="U6" s="350"/>
    </row>
    <row r="7" spans="2:21" ht="15.75" customHeight="1" thickBot="1">
      <c r="B7" s="508"/>
      <c r="C7" s="509"/>
      <c r="D7" s="509"/>
      <c r="E7" s="511"/>
      <c r="F7" s="206" t="s">
        <v>106</v>
      </c>
      <c r="G7" s="207" t="s">
        <v>107</v>
      </c>
      <c r="H7" s="509"/>
      <c r="I7" s="515"/>
      <c r="K7" s="364"/>
      <c r="L7" s="349"/>
      <c r="M7" s="349"/>
      <c r="N7" s="349"/>
      <c r="O7" s="349"/>
      <c r="P7" s="349"/>
      <c r="Q7" s="349"/>
      <c r="R7" s="349"/>
      <c r="S7" s="349"/>
      <c r="T7" s="349"/>
      <c r="U7" s="350"/>
    </row>
    <row r="8" spans="2:21" ht="22.5" customHeight="1">
      <c r="B8" s="489" t="s">
        <v>108</v>
      </c>
      <c r="C8" s="490"/>
      <c r="D8" s="491"/>
      <c r="E8" s="2"/>
      <c r="F8" s="37"/>
      <c r="G8" s="12"/>
      <c r="H8" s="315"/>
      <c r="I8" s="316"/>
      <c r="J8" s="364"/>
      <c r="K8" s="364"/>
      <c r="L8" s="349"/>
      <c r="M8" s="349"/>
      <c r="N8" s="349"/>
      <c r="O8" s="349"/>
      <c r="P8" s="349"/>
      <c r="Q8" s="349"/>
      <c r="R8" s="349"/>
      <c r="S8" s="349"/>
      <c r="T8" s="349"/>
      <c r="U8" s="350"/>
    </row>
    <row r="9" spans="2:21" ht="15" customHeight="1">
      <c r="B9" s="489" t="s">
        <v>109</v>
      </c>
      <c r="C9" s="490"/>
      <c r="D9" s="491"/>
      <c r="E9" s="122"/>
      <c r="F9" s="38"/>
      <c r="G9" s="13"/>
      <c r="H9" s="349"/>
      <c r="I9" s="350"/>
      <c r="J9" s="364"/>
      <c r="K9" s="364"/>
      <c r="L9" s="349"/>
      <c r="M9" s="349"/>
      <c r="N9" s="349"/>
      <c r="O9" s="349"/>
      <c r="P9" s="349"/>
      <c r="Q9" s="349"/>
      <c r="R9" s="349"/>
      <c r="S9" s="349"/>
      <c r="T9" s="349"/>
      <c r="U9" s="350"/>
    </row>
    <row r="10" spans="2:21" ht="15" customHeight="1">
      <c r="B10" s="489" t="s">
        <v>110</v>
      </c>
      <c r="C10" s="490"/>
      <c r="D10" s="491"/>
      <c r="E10" s="122"/>
      <c r="F10" s="38"/>
      <c r="G10" s="13"/>
      <c r="H10" s="318"/>
      <c r="I10" s="319"/>
      <c r="J10" s="364"/>
      <c r="K10" s="364"/>
      <c r="L10" s="349"/>
      <c r="M10" s="349"/>
      <c r="N10" s="349"/>
      <c r="O10" s="349"/>
      <c r="P10" s="349"/>
      <c r="Q10" s="349"/>
      <c r="R10" s="349"/>
      <c r="S10" s="349"/>
      <c r="T10" s="349"/>
      <c r="U10" s="350"/>
    </row>
    <row r="11" spans="2:21" ht="15.75" customHeight="1" thickBot="1">
      <c r="B11" s="492" t="s">
        <v>111</v>
      </c>
      <c r="C11" s="493"/>
      <c r="D11" s="494"/>
      <c r="E11" s="150"/>
      <c r="F11" s="39"/>
      <c r="G11" s="4"/>
      <c r="H11" s="349"/>
      <c r="I11" s="350"/>
      <c r="J11" s="364"/>
      <c r="K11" s="364"/>
      <c r="L11" s="349"/>
      <c r="M11" s="349"/>
      <c r="N11" s="349"/>
      <c r="O11" s="349"/>
      <c r="P11" s="349"/>
      <c r="Q11" s="349"/>
      <c r="R11" s="349"/>
      <c r="S11" s="349"/>
      <c r="T11" s="349"/>
      <c r="U11" s="350"/>
    </row>
    <row r="12" spans="2:21" ht="17.100000000000001">
      <c r="B12" s="516" t="s">
        <v>112</v>
      </c>
      <c r="C12" s="504"/>
      <c r="D12" s="504"/>
      <c r="E12" s="504"/>
      <c r="F12" s="504"/>
      <c r="G12" s="504"/>
      <c r="H12" s="504"/>
      <c r="I12" s="505"/>
      <c r="K12" s="364"/>
      <c r="L12" s="349"/>
      <c r="M12" s="349"/>
      <c r="N12" s="349"/>
      <c r="O12" s="349"/>
      <c r="P12" s="349"/>
      <c r="Q12" s="349"/>
      <c r="R12" s="349"/>
      <c r="S12" s="349"/>
      <c r="T12" s="349"/>
      <c r="U12" s="350"/>
    </row>
    <row r="13" spans="2:21" ht="12.75" customHeight="1">
      <c r="B13" s="506" t="s">
        <v>102</v>
      </c>
      <c r="C13" s="507"/>
      <c r="D13" s="514"/>
      <c r="E13" s="510" t="s">
        <v>103</v>
      </c>
      <c r="F13" s="506" t="s">
        <v>113</v>
      </c>
      <c r="G13" s="507"/>
      <c r="H13" s="507"/>
      <c r="I13" s="514"/>
      <c r="K13" s="364"/>
      <c r="L13" s="349"/>
      <c r="M13" s="349"/>
      <c r="N13" s="349"/>
      <c r="O13" s="349"/>
      <c r="P13" s="349"/>
      <c r="Q13" s="349"/>
      <c r="R13" s="349"/>
      <c r="S13" s="349"/>
      <c r="T13" s="349"/>
      <c r="U13" s="350"/>
    </row>
    <row r="14" spans="2:21" ht="4.5" customHeight="1" thickBot="1">
      <c r="B14" s="508"/>
      <c r="C14" s="509"/>
      <c r="D14" s="515"/>
      <c r="E14" s="511"/>
      <c r="F14" s="508"/>
      <c r="G14" s="509"/>
      <c r="H14" s="509"/>
      <c r="I14" s="515"/>
      <c r="K14" s="364"/>
      <c r="L14" s="349"/>
      <c r="M14" s="349"/>
      <c r="N14" s="349"/>
      <c r="O14" s="349"/>
      <c r="P14" s="349"/>
      <c r="Q14" s="349"/>
      <c r="R14" s="349"/>
      <c r="S14" s="349"/>
      <c r="T14" s="349"/>
      <c r="U14" s="350"/>
    </row>
    <row r="15" spans="2:21" ht="14.45" customHeight="1">
      <c r="B15" s="489" t="s">
        <v>114</v>
      </c>
      <c r="C15" s="490"/>
      <c r="D15" s="491"/>
      <c r="E15" s="12"/>
      <c r="F15" s="365"/>
      <c r="G15" s="365"/>
      <c r="H15" s="365"/>
      <c r="I15" s="366"/>
      <c r="J15" s="364"/>
      <c r="K15" s="364"/>
      <c r="L15" s="349"/>
      <c r="M15" s="349"/>
      <c r="N15" s="349"/>
      <c r="O15" s="349"/>
      <c r="P15" s="349"/>
      <c r="Q15" s="349"/>
      <c r="R15" s="349"/>
      <c r="S15" s="349"/>
      <c r="T15" s="349"/>
      <c r="U15" s="350"/>
    </row>
    <row r="16" spans="2:21" ht="14.25" customHeight="1">
      <c r="B16" s="489" t="s">
        <v>115</v>
      </c>
      <c r="C16" s="490"/>
      <c r="D16" s="491"/>
      <c r="E16" s="13"/>
      <c r="F16" s="349"/>
      <c r="G16" s="349"/>
      <c r="H16" s="349"/>
      <c r="I16" s="350"/>
      <c r="J16" s="364"/>
      <c r="K16" s="364"/>
      <c r="L16" s="349"/>
      <c r="M16" s="349"/>
      <c r="N16" s="349"/>
      <c r="O16" s="349"/>
      <c r="P16" s="349"/>
      <c r="Q16" s="349"/>
      <c r="R16" s="349"/>
      <c r="S16" s="349"/>
      <c r="T16" s="349"/>
      <c r="U16" s="350"/>
    </row>
    <row r="17" spans="2:21" ht="14.25" customHeight="1">
      <c r="B17" s="489" t="s">
        <v>116</v>
      </c>
      <c r="C17" s="490"/>
      <c r="D17" s="491"/>
      <c r="E17" s="13"/>
      <c r="F17" s="349"/>
      <c r="G17" s="349"/>
      <c r="H17" s="349"/>
      <c r="I17" s="350"/>
      <c r="J17" s="364"/>
      <c r="K17" s="364"/>
      <c r="L17" s="349"/>
      <c r="M17" s="349"/>
      <c r="N17" s="349"/>
      <c r="O17" s="349"/>
      <c r="P17" s="349"/>
      <c r="Q17" s="349"/>
      <c r="R17" s="349"/>
      <c r="S17" s="349"/>
      <c r="T17" s="349"/>
      <c r="U17" s="350"/>
    </row>
    <row r="18" spans="2:21" ht="15" customHeight="1" thickBot="1">
      <c r="B18" s="492" t="s">
        <v>117</v>
      </c>
      <c r="C18" s="493"/>
      <c r="D18" s="494"/>
      <c r="E18" s="4"/>
      <c r="F18" s="353"/>
      <c r="G18" s="353"/>
      <c r="H18" s="353"/>
      <c r="I18" s="354"/>
      <c r="J18" s="364"/>
      <c r="K18" s="436"/>
      <c r="L18" s="353"/>
      <c r="M18" s="353"/>
      <c r="N18" s="353"/>
      <c r="O18" s="353"/>
      <c r="P18" s="353"/>
      <c r="Q18" s="353"/>
      <c r="R18" s="353"/>
      <c r="S18" s="353"/>
      <c r="T18" s="353"/>
      <c r="U18" s="354"/>
    </row>
    <row r="19" spans="2:21" ht="30" customHeight="1" thickBot="1"/>
    <row r="20" spans="2:21" ht="22.5" thickBot="1">
      <c r="B20" s="3">
        <v>2</v>
      </c>
      <c r="C20" s="501" t="s">
        <v>118</v>
      </c>
      <c r="D20" s="501"/>
      <c r="E20" s="501"/>
      <c r="F20" s="501"/>
      <c r="G20" s="501"/>
      <c r="H20" s="501"/>
      <c r="I20" s="502"/>
      <c r="K20" s="495" t="s">
        <v>119</v>
      </c>
      <c r="L20" s="496"/>
      <c r="M20" s="496"/>
      <c r="N20" s="496"/>
      <c r="O20" s="496"/>
      <c r="P20" s="496"/>
      <c r="Q20" s="496"/>
      <c r="R20" s="496"/>
      <c r="S20" s="496"/>
      <c r="T20" s="496"/>
      <c r="U20" s="497"/>
    </row>
    <row r="21" spans="2:21" ht="17.45" thickBot="1">
      <c r="B21" s="503" t="s">
        <v>120</v>
      </c>
      <c r="C21" s="504"/>
      <c r="D21" s="504"/>
      <c r="E21" s="504"/>
      <c r="F21" s="504"/>
      <c r="G21" s="504"/>
      <c r="H21" s="504"/>
      <c r="I21" s="505"/>
      <c r="K21" s="498"/>
      <c r="L21" s="499"/>
      <c r="M21" s="499"/>
      <c r="N21" s="499"/>
      <c r="O21" s="499"/>
      <c r="P21" s="499"/>
      <c r="Q21" s="499"/>
      <c r="R21" s="499"/>
      <c r="S21" s="499"/>
      <c r="T21" s="499"/>
      <c r="U21" s="500"/>
    </row>
    <row r="22" spans="2:21" ht="17.45" thickBot="1">
      <c r="B22" s="506" t="s">
        <v>102</v>
      </c>
      <c r="C22" s="507"/>
      <c r="D22" s="507"/>
      <c r="E22" s="510" t="s">
        <v>103</v>
      </c>
      <c r="F22" s="512" t="s">
        <v>104</v>
      </c>
      <c r="G22" s="513"/>
      <c r="H22" s="507" t="s">
        <v>105</v>
      </c>
      <c r="I22" s="514"/>
      <c r="K22" s="427"/>
      <c r="L22" s="365"/>
      <c r="M22" s="365"/>
      <c r="N22" s="365"/>
      <c r="O22" s="365"/>
      <c r="P22" s="365"/>
      <c r="Q22" s="365"/>
      <c r="R22" s="365"/>
      <c r="S22" s="365"/>
      <c r="T22" s="365"/>
      <c r="U22" s="366"/>
    </row>
    <row r="23" spans="2:21" ht="15.75" customHeight="1" thickBot="1">
      <c r="B23" s="508"/>
      <c r="C23" s="509"/>
      <c r="D23" s="509"/>
      <c r="E23" s="511"/>
      <c r="F23" s="206" t="s">
        <v>106</v>
      </c>
      <c r="G23" s="207" t="s">
        <v>107</v>
      </c>
      <c r="H23" s="509"/>
      <c r="I23" s="515"/>
      <c r="K23" s="364"/>
      <c r="L23" s="349"/>
      <c r="M23" s="349"/>
      <c r="N23" s="349"/>
      <c r="O23" s="349"/>
      <c r="P23" s="349"/>
      <c r="Q23" s="349"/>
      <c r="R23" s="349"/>
      <c r="S23" s="349"/>
      <c r="T23" s="349"/>
      <c r="U23" s="350"/>
    </row>
    <row r="24" spans="2:21" ht="23.25" customHeight="1">
      <c r="B24" s="489" t="s">
        <v>121</v>
      </c>
      <c r="C24" s="490"/>
      <c r="D24" s="491"/>
      <c r="E24" s="2"/>
      <c r="F24" s="37"/>
      <c r="G24" s="158"/>
      <c r="H24" s="314"/>
      <c r="I24" s="316"/>
      <c r="J24" s="364"/>
      <c r="K24" s="364"/>
      <c r="L24" s="349"/>
      <c r="M24" s="349"/>
      <c r="N24" s="349"/>
      <c r="O24" s="349"/>
      <c r="P24" s="349"/>
      <c r="Q24" s="349"/>
      <c r="R24" s="349"/>
      <c r="S24" s="349"/>
      <c r="T24" s="349"/>
      <c r="U24" s="350"/>
    </row>
    <row r="25" spans="2:21" ht="15" customHeight="1">
      <c r="B25" s="489" t="s">
        <v>122</v>
      </c>
      <c r="C25" s="490"/>
      <c r="D25" s="491"/>
      <c r="E25" s="122"/>
      <c r="F25" s="38"/>
      <c r="H25" s="317"/>
      <c r="I25" s="319"/>
      <c r="J25" s="364"/>
      <c r="K25" s="364"/>
      <c r="L25" s="349"/>
      <c r="M25" s="349"/>
      <c r="N25" s="349"/>
      <c r="O25" s="349"/>
      <c r="P25" s="349"/>
      <c r="Q25" s="349"/>
      <c r="R25" s="349"/>
      <c r="S25" s="349"/>
      <c r="T25" s="349"/>
      <c r="U25" s="350"/>
    </row>
    <row r="26" spans="2:21" ht="16.5" customHeight="1">
      <c r="B26" s="489" t="s">
        <v>123</v>
      </c>
      <c r="C26" s="490"/>
      <c r="D26" s="491"/>
      <c r="E26" s="122"/>
      <c r="F26" s="38"/>
      <c r="H26" s="317"/>
      <c r="I26" s="319"/>
      <c r="J26" s="364"/>
      <c r="K26" s="364"/>
      <c r="L26" s="349"/>
      <c r="M26" s="349"/>
      <c r="N26" s="349"/>
      <c r="O26" s="349"/>
      <c r="P26" s="349"/>
      <c r="Q26" s="349"/>
      <c r="R26" s="349"/>
      <c r="S26" s="349"/>
      <c r="T26" s="349"/>
      <c r="U26" s="350"/>
    </row>
    <row r="27" spans="2:21" ht="15.75" customHeight="1" thickBot="1">
      <c r="B27" s="492" t="s">
        <v>124</v>
      </c>
      <c r="C27" s="493"/>
      <c r="D27" s="494"/>
      <c r="E27" s="150"/>
      <c r="F27" s="39"/>
      <c r="G27" s="159"/>
      <c r="H27" s="320"/>
      <c r="I27" s="322"/>
      <c r="J27" s="364"/>
      <c r="K27" s="364"/>
      <c r="L27" s="349"/>
      <c r="M27" s="349"/>
      <c r="N27" s="349"/>
      <c r="O27" s="349"/>
      <c r="P27" s="349"/>
      <c r="Q27" s="349"/>
      <c r="R27" s="349"/>
      <c r="S27" s="349"/>
      <c r="T27" s="349"/>
      <c r="U27" s="350"/>
    </row>
    <row r="28" spans="2:21" ht="17.100000000000001">
      <c r="B28" s="516" t="s">
        <v>125</v>
      </c>
      <c r="C28" s="504"/>
      <c r="D28" s="504"/>
      <c r="E28" s="504"/>
      <c r="F28" s="504"/>
      <c r="G28" s="504"/>
      <c r="H28" s="504"/>
      <c r="I28" s="505"/>
      <c r="K28" s="364"/>
      <c r="L28" s="349"/>
      <c r="M28" s="349"/>
      <c r="N28" s="349"/>
      <c r="O28" s="349"/>
      <c r="P28" s="349"/>
      <c r="Q28" s="349"/>
      <c r="R28" s="349"/>
      <c r="S28" s="349"/>
      <c r="T28" s="349"/>
      <c r="U28" s="350"/>
    </row>
    <row r="29" spans="2:21" ht="15" customHeight="1">
      <c r="B29" s="506" t="s">
        <v>102</v>
      </c>
      <c r="C29" s="507"/>
      <c r="D29" s="514"/>
      <c r="E29" s="510" t="s">
        <v>103</v>
      </c>
      <c r="F29" s="506" t="s">
        <v>113</v>
      </c>
      <c r="G29" s="507"/>
      <c r="H29" s="507"/>
      <c r="I29" s="514"/>
      <c r="K29" s="364"/>
      <c r="L29" s="349"/>
      <c r="M29" s="349"/>
      <c r="N29" s="349"/>
      <c r="O29" s="349"/>
      <c r="P29" s="349"/>
      <c r="Q29" s="349"/>
      <c r="R29" s="349"/>
      <c r="S29" s="349"/>
      <c r="T29" s="349"/>
      <c r="U29" s="350"/>
    </row>
    <row r="30" spans="2:21" ht="3.75" customHeight="1" thickBot="1">
      <c r="B30" s="508"/>
      <c r="C30" s="509"/>
      <c r="D30" s="515"/>
      <c r="E30" s="511"/>
      <c r="F30" s="508"/>
      <c r="G30" s="509"/>
      <c r="H30" s="509"/>
      <c r="I30" s="515"/>
      <c r="K30" s="364"/>
      <c r="L30" s="349"/>
      <c r="M30" s="349"/>
      <c r="N30" s="349"/>
      <c r="O30" s="349"/>
      <c r="P30" s="349"/>
      <c r="Q30" s="349"/>
      <c r="R30" s="349"/>
      <c r="S30" s="349"/>
      <c r="T30" s="349"/>
      <c r="U30" s="350"/>
    </row>
    <row r="31" spans="2:21" ht="15" customHeight="1">
      <c r="B31" s="489" t="s">
        <v>126</v>
      </c>
      <c r="C31" s="490"/>
      <c r="D31" s="491"/>
      <c r="E31" s="2"/>
      <c r="F31" s="427"/>
      <c r="G31" s="365"/>
      <c r="H31" s="365"/>
      <c r="I31" s="366"/>
      <c r="J31" s="364"/>
      <c r="K31" s="364"/>
      <c r="L31" s="349"/>
      <c r="M31" s="349"/>
      <c r="N31" s="349"/>
      <c r="O31" s="349"/>
      <c r="P31" s="349"/>
      <c r="Q31" s="349"/>
      <c r="R31" s="349"/>
      <c r="S31" s="349"/>
      <c r="T31" s="349"/>
      <c r="U31" s="350"/>
    </row>
    <row r="32" spans="2:21" ht="15" customHeight="1">
      <c r="B32" s="489" t="s">
        <v>127</v>
      </c>
      <c r="C32" s="490"/>
      <c r="D32" s="491"/>
      <c r="E32" s="122"/>
      <c r="F32" s="364"/>
      <c r="G32" s="349"/>
      <c r="H32" s="349"/>
      <c r="I32" s="350"/>
      <c r="J32" s="364"/>
      <c r="K32" s="364"/>
      <c r="L32" s="349"/>
      <c r="M32" s="349"/>
      <c r="N32" s="349"/>
      <c r="O32" s="349"/>
      <c r="P32" s="349"/>
      <c r="Q32" s="349"/>
      <c r="R32" s="349"/>
      <c r="S32" s="349"/>
      <c r="T32" s="349"/>
      <c r="U32" s="350"/>
    </row>
    <row r="33" spans="2:21" ht="15" customHeight="1">
      <c r="B33" s="489" t="s">
        <v>128</v>
      </c>
      <c r="C33" s="490"/>
      <c r="D33" s="491"/>
      <c r="E33" s="122"/>
      <c r="F33" s="364"/>
      <c r="G33" s="349"/>
      <c r="H33" s="349"/>
      <c r="I33" s="350"/>
      <c r="J33" s="364"/>
      <c r="K33" s="364"/>
      <c r="L33" s="349"/>
      <c r="M33" s="349"/>
      <c r="N33" s="349"/>
      <c r="O33" s="349"/>
      <c r="P33" s="349"/>
      <c r="Q33" s="349"/>
      <c r="R33" s="349"/>
      <c r="S33" s="349"/>
      <c r="T33" s="349"/>
      <c r="U33" s="350"/>
    </row>
    <row r="34" spans="2:21" ht="15.75" customHeight="1" thickBot="1">
      <c r="B34" s="492" t="s">
        <v>129</v>
      </c>
      <c r="C34" s="493"/>
      <c r="D34" s="494"/>
      <c r="E34" s="150"/>
      <c r="F34" s="436"/>
      <c r="G34" s="353"/>
      <c r="H34" s="353"/>
      <c r="I34" s="354"/>
      <c r="J34" s="364"/>
      <c r="K34" s="436"/>
      <c r="L34" s="353"/>
      <c r="M34" s="353"/>
      <c r="N34" s="353"/>
      <c r="O34" s="353"/>
      <c r="P34" s="353"/>
      <c r="Q34" s="353"/>
      <c r="R34" s="353"/>
      <c r="S34" s="353"/>
      <c r="T34" s="353"/>
      <c r="U34" s="354"/>
    </row>
    <row r="35" spans="2:21" ht="15.75" customHeight="1" thickBot="1">
      <c r="B35" s="11"/>
      <c r="C35" s="11"/>
      <c r="D35" s="11"/>
    </row>
    <row r="36" spans="2:21" ht="24.75" customHeight="1" thickBot="1">
      <c r="B36" s="3">
        <v>3</v>
      </c>
      <c r="C36" s="517" t="s">
        <v>130</v>
      </c>
      <c r="D36" s="501"/>
      <c r="E36" s="501"/>
      <c r="F36" s="501"/>
      <c r="G36" s="501"/>
      <c r="H36" s="501"/>
      <c r="I36" s="502"/>
      <c r="K36" s="495" t="s">
        <v>131</v>
      </c>
      <c r="L36" s="496"/>
      <c r="M36" s="496"/>
      <c r="N36" s="496"/>
      <c r="O36" s="496"/>
      <c r="P36" s="496"/>
      <c r="Q36" s="496"/>
      <c r="R36" s="496"/>
      <c r="S36" s="496"/>
      <c r="T36" s="496"/>
      <c r="U36" s="497"/>
    </row>
    <row r="37" spans="2:21" ht="15.75" customHeight="1" thickBot="1">
      <c r="B37" s="503" t="s">
        <v>132</v>
      </c>
      <c r="C37" s="504"/>
      <c r="D37" s="504"/>
      <c r="E37" s="504"/>
      <c r="F37" s="504"/>
      <c r="G37" s="504"/>
      <c r="H37" s="504"/>
      <c r="I37" s="505"/>
      <c r="K37" s="498"/>
      <c r="L37" s="499"/>
      <c r="M37" s="499"/>
      <c r="N37" s="499"/>
      <c r="O37" s="499"/>
      <c r="P37" s="499"/>
      <c r="Q37" s="499"/>
      <c r="R37" s="499"/>
      <c r="S37" s="499"/>
      <c r="T37" s="499"/>
      <c r="U37" s="500"/>
    </row>
    <row r="38" spans="2:21" ht="15.75" customHeight="1" thickBot="1">
      <c r="B38" s="506" t="s">
        <v>102</v>
      </c>
      <c r="C38" s="507"/>
      <c r="D38" s="507"/>
      <c r="E38" s="510" t="s">
        <v>103</v>
      </c>
      <c r="F38" s="512" t="s">
        <v>104</v>
      </c>
      <c r="G38" s="513"/>
      <c r="H38" s="507" t="s">
        <v>105</v>
      </c>
      <c r="I38" s="514"/>
      <c r="K38" s="427"/>
      <c r="L38" s="365"/>
      <c r="M38" s="365"/>
      <c r="N38" s="365"/>
      <c r="O38" s="365"/>
      <c r="P38" s="365"/>
      <c r="Q38" s="365"/>
      <c r="R38" s="365"/>
      <c r="S38" s="365"/>
      <c r="T38" s="365"/>
      <c r="U38" s="366"/>
    </row>
    <row r="39" spans="2:21" ht="15.75" customHeight="1" thickBot="1">
      <c r="B39" s="508"/>
      <c r="C39" s="509"/>
      <c r="D39" s="509"/>
      <c r="E39" s="511"/>
      <c r="F39" s="206" t="s">
        <v>106</v>
      </c>
      <c r="G39" s="207" t="s">
        <v>107</v>
      </c>
      <c r="H39" s="509"/>
      <c r="I39" s="515"/>
      <c r="K39" s="364"/>
      <c r="L39" s="349"/>
      <c r="M39" s="349"/>
      <c r="N39" s="349"/>
      <c r="O39" s="349"/>
      <c r="P39" s="349"/>
      <c r="Q39" s="349"/>
      <c r="R39" s="349"/>
      <c r="S39" s="349"/>
      <c r="T39" s="349"/>
      <c r="U39" s="350"/>
    </row>
    <row r="40" spans="2:21" ht="98.25" customHeight="1">
      <c r="B40" s="314" t="s">
        <v>133</v>
      </c>
      <c r="C40" s="365"/>
      <c r="D40" s="366"/>
      <c r="E40" s="158"/>
      <c r="F40" s="37"/>
      <c r="G40" s="158"/>
      <c r="H40" s="314"/>
      <c r="I40" s="316"/>
      <c r="J40" s="364"/>
      <c r="K40" s="364"/>
      <c r="L40" s="349"/>
      <c r="M40" s="349"/>
      <c r="N40" s="349"/>
      <c r="O40" s="349"/>
      <c r="P40" s="349"/>
      <c r="Q40" s="349"/>
      <c r="R40" s="349"/>
      <c r="S40" s="349"/>
      <c r="T40" s="349"/>
      <c r="U40" s="350"/>
    </row>
    <row r="41" spans="2:21" ht="15" customHeight="1">
      <c r="B41" s="489" t="s">
        <v>109</v>
      </c>
      <c r="C41" s="490"/>
      <c r="D41" s="491"/>
      <c r="F41" s="38"/>
      <c r="H41" s="317"/>
      <c r="I41" s="319"/>
      <c r="J41" s="364"/>
      <c r="K41" s="364"/>
      <c r="L41" s="349"/>
      <c r="M41" s="349"/>
      <c r="N41" s="349"/>
      <c r="O41" s="349"/>
      <c r="P41" s="349"/>
      <c r="Q41" s="349"/>
      <c r="R41" s="349"/>
      <c r="S41" s="349"/>
      <c r="T41" s="349"/>
      <c r="U41" s="350"/>
    </row>
    <row r="42" spans="2:21" ht="15" customHeight="1">
      <c r="B42" s="489" t="s">
        <v>134</v>
      </c>
      <c r="C42" s="490"/>
      <c r="D42" s="491"/>
      <c r="F42" s="38"/>
      <c r="H42" s="317"/>
      <c r="I42" s="319"/>
      <c r="J42" s="364"/>
      <c r="K42" s="364"/>
      <c r="L42" s="349"/>
      <c r="M42" s="349"/>
      <c r="N42" s="349"/>
      <c r="O42" s="349"/>
      <c r="P42" s="349"/>
      <c r="Q42" s="349"/>
      <c r="R42" s="349"/>
      <c r="S42" s="349"/>
      <c r="T42" s="349"/>
      <c r="U42" s="350"/>
    </row>
    <row r="43" spans="2:21" ht="15" customHeight="1" thickBot="1">
      <c r="B43" s="492" t="s">
        <v>135</v>
      </c>
      <c r="C43" s="493"/>
      <c r="D43" s="494"/>
      <c r="E43" s="159"/>
      <c r="F43" s="39"/>
      <c r="G43" s="159"/>
      <c r="H43" s="320"/>
      <c r="I43" s="322"/>
      <c r="J43" s="364"/>
      <c r="K43" s="364"/>
      <c r="L43" s="349"/>
      <c r="M43" s="349"/>
      <c r="N43" s="349"/>
      <c r="O43" s="349"/>
      <c r="P43" s="349"/>
      <c r="Q43" s="349"/>
      <c r="R43" s="349"/>
      <c r="S43" s="349"/>
      <c r="T43" s="349"/>
      <c r="U43" s="350"/>
    </row>
    <row r="44" spans="2:21" ht="24.75" customHeight="1" thickBot="1">
      <c r="B44" s="208" t="s">
        <v>136</v>
      </c>
      <c r="C44" s="209"/>
      <c r="D44" s="209"/>
      <c r="E44" s="209"/>
      <c r="F44" s="209"/>
      <c r="G44" s="209"/>
      <c r="H44" s="209"/>
      <c r="I44" s="210"/>
      <c r="K44" s="364"/>
      <c r="L44" s="349"/>
      <c r="M44" s="349"/>
      <c r="N44" s="349"/>
      <c r="O44" s="349"/>
      <c r="P44" s="349"/>
      <c r="Q44" s="349"/>
      <c r="R44" s="349"/>
      <c r="S44" s="349"/>
      <c r="T44" s="349"/>
      <c r="U44" s="350"/>
    </row>
    <row r="45" spans="2:21" ht="15.75" customHeight="1">
      <c r="B45" s="506" t="s">
        <v>102</v>
      </c>
      <c r="C45" s="507"/>
      <c r="D45" s="514"/>
      <c r="E45" s="510" t="s">
        <v>103</v>
      </c>
      <c r="F45" s="506" t="s">
        <v>113</v>
      </c>
      <c r="G45" s="507"/>
      <c r="H45" s="507"/>
      <c r="I45" s="514"/>
      <c r="K45" s="364"/>
      <c r="L45" s="349"/>
      <c r="M45" s="349"/>
      <c r="N45" s="349"/>
      <c r="O45" s="349"/>
      <c r="P45" s="349"/>
      <c r="Q45" s="349"/>
      <c r="R45" s="349"/>
      <c r="S45" s="349"/>
      <c r="T45" s="349"/>
      <c r="U45" s="350"/>
    </row>
    <row r="46" spans="2:21" ht="15.75" customHeight="1" thickBot="1">
      <c r="B46" s="508"/>
      <c r="C46" s="509"/>
      <c r="D46" s="515"/>
      <c r="E46" s="511"/>
      <c r="F46" s="508"/>
      <c r="G46" s="509"/>
      <c r="H46" s="509"/>
      <c r="I46" s="515"/>
      <c r="K46" s="364"/>
      <c r="L46" s="349"/>
      <c r="M46" s="349"/>
      <c r="N46" s="349"/>
      <c r="O46" s="349"/>
      <c r="P46" s="349"/>
      <c r="Q46" s="349"/>
      <c r="R46" s="349"/>
      <c r="S46" s="349"/>
      <c r="T46" s="349"/>
      <c r="U46" s="350"/>
    </row>
    <row r="47" spans="2:21" ht="15" customHeight="1">
      <c r="B47" s="489" t="s">
        <v>126</v>
      </c>
      <c r="C47" s="490"/>
      <c r="D47" s="491"/>
      <c r="E47" s="2"/>
      <c r="F47" s="427"/>
      <c r="G47" s="365"/>
      <c r="H47" s="365"/>
      <c r="I47" s="366"/>
      <c r="K47" s="364"/>
      <c r="L47" s="349"/>
      <c r="M47" s="349"/>
      <c r="N47" s="349"/>
      <c r="O47" s="349"/>
      <c r="P47" s="349"/>
      <c r="Q47" s="349"/>
      <c r="R47" s="349"/>
      <c r="S47" s="349"/>
      <c r="T47" s="349"/>
      <c r="U47" s="350"/>
    </row>
    <row r="48" spans="2:21" ht="15" customHeight="1">
      <c r="B48" s="489" t="s">
        <v>137</v>
      </c>
      <c r="C48" s="490"/>
      <c r="D48" s="491"/>
      <c r="E48" s="122"/>
      <c r="F48" s="364"/>
      <c r="G48" s="349"/>
      <c r="H48" s="349"/>
      <c r="I48" s="350"/>
      <c r="K48" s="364"/>
      <c r="L48" s="349"/>
      <c r="M48" s="349"/>
      <c r="N48" s="349"/>
      <c r="O48" s="349"/>
      <c r="P48" s="349"/>
      <c r="Q48" s="349"/>
      <c r="R48" s="349"/>
      <c r="S48" s="349"/>
      <c r="T48" s="349"/>
      <c r="U48" s="350"/>
    </row>
    <row r="49" spans="2:21" ht="15" customHeight="1">
      <c r="B49" s="489" t="s">
        <v>128</v>
      </c>
      <c r="C49" s="490"/>
      <c r="D49" s="491"/>
      <c r="E49" s="122"/>
      <c r="F49" s="364"/>
      <c r="G49" s="349"/>
      <c r="H49" s="349"/>
      <c r="I49" s="350"/>
      <c r="K49" s="364"/>
      <c r="L49" s="349"/>
      <c r="M49" s="349"/>
      <c r="N49" s="349"/>
      <c r="O49" s="349"/>
      <c r="P49" s="349"/>
      <c r="Q49" s="349"/>
      <c r="R49" s="349"/>
      <c r="S49" s="349"/>
      <c r="T49" s="349"/>
      <c r="U49" s="350"/>
    </row>
    <row r="50" spans="2:21" ht="15" customHeight="1" thickBot="1">
      <c r="B50" s="492" t="s">
        <v>129</v>
      </c>
      <c r="C50" s="493"/>
      <c r="D50" s="494"/>
      <c r="E50" s="150"/>
      <c r="F50" s="436"/>
      <c r="G50" s="353"/>
      <c r="H50" s="353"/>
      <c r="I50" s="354"/>
      <c r="K50" s="436"/>
      <c r="L50" s="353"/>
      <c r="M50" s="353"/>
      <c r="N50" s="353"/>
      <c r="O50" s="353"/>
      <c r="P50" s="353"/>
      <c r="Q50" s="353"/>
      <c r="R50" s="353"/>
      <c r="S50" s="353"/>
      <c r="T50" s="353"/>
      <c r="U50" s="354"/>
    </row>
    <row r="51" spans="2:21" ht="15.75" customHeight="1" thickBot="1">
      <c r="B51" s="11"/>
      <c r="C51" s="11"/>
      <c r="D51" s="11"/>
    </row>
    <row r="52" spans="2:21" ht="22.5" thickBot="1">
      <c r="B52" s="3">
        <v>4</v>
      </c>
      <c r="C52" s="501" t="s">
        <v>138</v>
      </c>
      <c r="D52" s="501"/>
      <c r="E52" s="501"/>
      <c r="F52" s="501"/>
      <c r="G52" s="501"/>
      <c r="H52" s="501"/>
      <c r="I52" s="502"/>
      <c r="K52" s="495" t="s">
        <v>139</v>
      </c>
      <c r="L52" s="496"/>
      <c r="M52" s="496"/>
      <c r="N52" s="496"/>
      <c r="O52" s="496"/>
      <c r="P52" s="496"/>
      <c r="Q52" s="496"/>
      <c r="R52" s="496"/>
      <c r="S52" s="496"/>
      <c r="T52" s="496"/>
      <c r="U52" s="497"/>
    </row>
    <row r="53" spans="2:21" ht="17.45" thickBot="1">
      <c r="B53" s="503" t="s">
        <v>140</v>
      </c>
      <c r="C53" s="504"/>
      <c r="D53" s="504"/>
      <c r="E53" s="504"/>
      <c r="F53" s="504"/>
      <c r="G53" s="504"/>
      <c r="H53" s="504"/>
      <c r="I53" s="505"/>
      <c r="K53" s="498"/>
      <c r="L53" s="499"/>
      <c r="M53" s="499"/>
      <c r="N53" s="499"/>
      <c r="O53" s="499"/>
      <c r="P53" s="499"/>
      <c r="Q53" s="499"/>
      <c r="R53" s="499"/>
      <c r="S53" s="499"/>
      <c r="T53" s="499"/>
      <c r="U53" s="500"/>
    </row>
    <row r="54" spans="2:21" ht="17.45" thickBot="1">
      <c r="B54" s="506" t="s">
        <v>102</v>
      </c>
      <c r="C54" s="507"/>
      <c r="D54" s="507"/>
      <c r="E54" s="510" t="s">
        <v>103</v>
      </c>
      <c r="F54" s="512" t="s">
        <v>104</v>
      </c>
      <c r="G54" s="513"/>
      <c r="H54" s="507" t="s">
        <v>105</v>
      </c>
      <c r="I54" s="514"/>
      <c r="K54" s="427"/>
      <c r="L54" s="365"/>
      <c r="M54" s="365"/>
      <c r="N54" s="365"/>
      <c r="O54" s="365"/>
      <c r="P54" s="365"/>
      <c r="Q54" s="365"/>
      <c r="R54" s="365"/>
      <c r="S54" s="365"/>
      <c r="T54" s="365"/>
      <c r="U54" s="366"/>
    </row>
    <row r="55" spans="2:21" ht="15.75" customHeight="1" thickBot="1">
      <c r="B55" s="508"/>
      <c r="C55" s="509"/>
      <c r="D55" s="509"/>
      <c r="E55" s="511"/>
      <c r="F55" s="206" t="s">
        <v>106</v>
      </c>
      <c r="G55" s="207" t="s">
        <v>107</v>
      </c>
      <c r="H55" s="509"/>
      <c r="I55" s="515"/>
      <c r="K55" s="364"/>
      <c r="L55" s="349"/>
      <c r="M55" s="349"/>
      <c r="N55" s="349"/>
      <c r="O55" s="349"/>
      <c r="P55" s="349"/>
      <c r="Q55" s="349"/>
      <c r="R55" s="349"/>
      <c r="S55" s="349"/>
      <c r="T55" s="349"/>
      <c r="U55" s="350"/>
    </row>
    <row r="56" spans="2:21" ht="15" customHeight="1">
      <c r="B56" s="489" t="s">
        <v>141</v>
      </c>
      <c r="C56" s="490"/>
      <c r="D56" s="491"/>
      <c r="E56" s="12"/>
      <c r="F56" s="162"/>
      <c r="G56" s="12"/>
      <c r="H56" s="315"/>
      <c r="I56" s="316"/>
      <c r="J56" s="364"/>
      <c r="K56" s="364"/>
      <c r="L56" s="349"/>
      <c r="M56" s="349"/>
      <c r="N56" s="349"/>
      <c r="O56" s="349"/>
      <c r="P56" s="349"/>
      <c r="Q56" s="349"/>
      <c r="R56" s="349"/>
      <c r="S56" s="349"/>
      <c r="T56" s="349"/>
      <c r="U56" s="350"/>
    </row>
    <row r="57" spans="2:21" ht="15" customHeight="1">
      <c r="B57" s="489" t="s">
        <v>142</v>
      </c>
      <c r="C57" s="490"/>
      <c r="D57" s="491"/>
      <c r="E57" s="13"/>
      <c r="F57" s="10"/>
      <c r="G57" s="13"/>
      <c r="H57" s="318"/>
      <c r="I57" s="319"/>
      <c r="J57" s="364"/>
      <c r="K57" s="364"/>
      <c r="L57" s="349"/>
      <c r="M57" s="349"/>
      <c r="N57" s="349"/>
      <c r="O57" s="349"/>
      <c r="P57" s="349"/>
      <c r="Q57" s="349"/>
      <c r="R57" s="349"/>
      <c r="S57" s="349"/>
      <c r="T57" s="349"/>
      <c r="U57" s="350"/>
    </row>
    <row r="58" spans="2:21" ht="15" customHeight="1">
      <c r="B58" s="489" t="s">
        <v>143</v>
      </c>
      <c r="C58" s="490"/>
      <c r="D58" s="491"/>
      <c r="E58" s="13"/>
      <c r="F58" s="10"/>
      <c r="G58" s="13"/>
      <c r="H58" s="318"/>
      <c r="I58" s="319"/>
      <c r="J58" s="364"/>
      <c r="K58" s="364"/>
      <c r="L58" s="349"/>
      <c r="M58" s="349"/>
      <c r="N58" s="349"/>
      <c r="O58" s="349"/>
      <c r="P58" s="349"/>
      <c r="Q58" s="349"/>
      <c r="R58" s="349"/>
      <c r="S58" s="349"/>
      <c r="T58" s="349"/>
      <c r="U58" s="350"/>
    </row>
    <row r="59" spans="2:21" ht="15.75" customHeight="1" thickBot="1">
      <c r="B59" s="492" t="s">
        <v>144</v>
      </c>
      <c r="C59" s="493"/>
      <c r="D59" s="494"/>
      <c r="E59" s="4"/>
      <c r="F59" s="161"/>
      <c r="G59" s="4"/>
      <c r="H59" s="321"/>
      <c r="I59" s="322"/>
      <c r="J59" s="364"/>
      <c r="K59" s="364"/>
      <c r="L59" s="349"/>
      <c r="M59" s="349"/>
      <c r="N59" s="349"/>
      <c r="O59" s="349"/>
      <c r="P59" s="349"/>
      <c r="Q59" s="349"/>
      <c r="R59" s="349"/>
      <c r="S59" s="349"/>
      <c r="T59" s="349"/>
      <c r="U59" s="350"/>
    </row>
    <row r="60" spans="2:21" ht="17.45" thickBot="1">
      <c r="B60" s="503" t="s">
        <v>145</v>
      </c>
      <c r="C60" s="504"/>
      <c r="D60" s="504"/>
      <c r="E60" s="504"/>
      <c r="F60" s="504"/>
      <c r="G60" s="504"/>
      <c r="H60" s="504"/>
      <c r="I60" s="505"/>
      <c r="K60" s="364"/>
      <c r="L60" s="349"/>
      <c r="M60" s="349"/>
      <c r="N60" s="349"/>
      <c r="O60" s="349"/>
      <c r="P60" s="349"/>
      <c r="Q60" s="349"/>
      <c r="R60" s="349"/>
      <c r="S60" s="349"/>
      <c r="T60" s="349"/>
      <c r="U60" s="350"/>
    </row>
    <row r="61" spans="2:21" ht="15" customHeight="1">
      <c r="B61" s="506" t="s">
        <v>102</v>
      </c>
      <c r="C61" s="507"/>
      <c r="D61" s="514"/>
      <c r="E61" s="510" t="s">
        <v>103</v>
      </c>
      <c r="F61" s="506" t="s">
        <v>113</v>
      </c>
      <c r="G61" s="507"/>
      <c r="H61" s="507"/>
      <c r="I61" s="514"/>
      <c r="K61" s="364"/>
      <c r="L61" s="349"/>
      <c r="M61" s="349"/>
      <c r="N61" s="349"/>
      <c r="O61" s="349"/>
      <c r="P61" s="349"/>
      <c r="Q61" s="349"/>
      <c r="R61" s="349"/>
      <c r="S61" s="349"/>
      <c r="T61" s="349"/>
      <c r="U61" s="350"/>
    </row>
    <row r="62" spans="2:21" ht="15.75" customHeight="1" thickBot="1">
      <c r="B62" s="508"/>
      <c r="C62" s="509"/>
      <c r="D62" s="515"/>
      <c r="E62" s="511"/>
      <c r="F62" s="508"/>
      <c r="G62" s="509"/>
      <c r="H62" s="509"/>
      <c r="I62" s="515"/>
      <c r="K62" s="364"/>
      <c r="L62" s="349"/>
      <c r="M62" s="349"/>
      <c r="N62" s="349"/>
      <c r="O62" s="349"/>
      <c r="P62" s="349"/>
      <c r="Q62" s="349"/>
      <c r="R62" s="349"/>
      <c r="S62" s="349"/>
      <c r="T62" s="349"/>
      <c r="U62" s="350"/>
    </row>
    <row r="63" spans="2:21" ht="15" customHeight="1">
      <c r="B63" s="489" t="s">
        <v>146</v>
      </c>
      <c r="C63" s="490"/>
      <c r="D63" s="491"/>
      <c r="E63" s="2"/>
      <c r="F63" s="427"/>
      <c r="G63" s="365"/>
      <c r="H63" s="365"/>
      <c r="I63" s="366"/>
      <c r="J63" s="364"/>
      <c r="K63" s="364"/>
      <c r="L63" s="349"/>
      <c r="M63" s="349"/>
      <c r="N63" s="349"/>
      <c r="O63" s="349"/>
      <c r="P63" s="349"/>
      <c r="Q63" s="349"/>
      <c r="R63" s="349"/>
      <c r="S63" s="349"/>
      <c r="T63" s="349"/>
      <c r="U63" s="350"/>
    </row>
    <row r="64" spans="2:21" ht="15" customHeight="1">
      <c r="B64" s="489" t="s">
        <v>147</v>
      </c>
      <c r="C64" s="490"/>
      <c r="D64" s="491"/>
      <c r="E64" s="122"/>
      <c r="F64" s="364"/>
      <c r="G64" s="349"/>
      <c r="H64" s="349"/>
      <c r="I64" s="350"/>
      <c r="J64" s="364"/>
      <c r="K64" s="364"/>
      <c r="L64" s="349"/>
      <c r="M64" s="349"/>
      <c r="N64" s="349"/>
      <c r="O64" s="349"/>
      <c r="P64" s="349"/>
      <c r="Q64" s="349"/>
      <c r="R64" s="349"/>
      <c r="S64" s="349"/>
      <c r="T64" s="349"/>
      <c r="U64" s="350"/>
    </row>
    <row r="65" spans="2:21" ht="15" customHeight="1">
      <c r="B65" s="489" t="s">
        <v>148</v>
      </c>
      <c r="C65" s="490"/>
      <c r="D65" s="491"/>
      <c r="E65" s="122"/>
      <c r="F65" s="364"/>
      <c r="G65" s="349"/>
      <c r="H65" s="349"/>
      <c r="I65" s="350"/>
      <c r="J65" s="364"/>
      <c r="K65" s="364"/>
      <c r="L65" s="349"/>
      <c r="M65" s="349"/>
      <c r="N65" s="349"/>
      <c r="O65" s="349"/>
      <c r="P65" s="349"/>
      <c r="Q65" s="349"/>
      <c r="R65" s="349"/>
      <c r="S65" s="349"/>
      <c r="T65" s="349"/>
      <c r="U65" s="350"/>
    </row>
    <row r="66" spans="2:21" ht="15.75" customHeight="1" thickBot="1">
      <c r="B66" s="492" t="s">
        <v>149</v>
      </c>
      <c r="C66" s="493"/>
      <c r="D66" s="494"/>
      <c r="E66" s="150"/>
      <c r="F66" s="436"/>
      <c r="G66" s="353"/>
      <c r="H66" s="353"/>
      <c r="I66" s="354"/>
      <c r="J66" s="364"/>
      <c r="K66" s="436"/>
      <c r="L66" s="353"/>
      <c r="M66" s="353"/>
      <c r="N66" s="353"/>
      <c r="O66" s="353"/>
      <c r="P66" s="353"/>
      <c r="Q66" s="353"/>
      <c r="R66" s="353"/>
      <c r="S66" s="353"/>
      <c r="T66" s="353"/>
      <c r="U66" s="354"/>
    </row>
    <row r="67" spans="2:21" ht="32.25" customHeight="1" thickBot="1"/>
    <row r="68" spans="2:21" ht="22.5" thickBot="1">
      <c r="B68" s="3">
        <v>5</v>
      </c>
      <c r="C68" s="501" t="s">
        <v>150</v>
      </c>
      <c r="D68" s="501"/>
      <c r="E68" s="501"/>
      <c r="F68" s="501"/>
      <c r="G68" s="501"/>
      <c r="H68" s="501"/>
      <c r="I68" s="502"/>
      <c r="K68" s="495" t="s">
        <v>151</v>
      </c>
      <c r="L68" s="496"/>
      <c r="M68" s="496"/>
      <c r="N68" s="496"/>
      <c r="O68" s="496"/>
      <c r="P68" s="496"/>
      <c r="Q68" s="496"/>
      <c r="R68" s="496"/>
      <c r="S68" s="496"/>
      <c r="T68" s="496"/>
      <c r="U68" s="497"/>
    </row>
    <row r="69" spans="2:21" ht="17.45" thickBot="1">
      <c r="B69" s="503" t="s">
        <v>152</v>
      </c>
      <c r="C69" s="504"/>
      <c r="D69" s="504"/>
      <c r="E69" s="504"/>
      <c r="F69" s="504"/>
      <c r="G69" s="504"/>
      <c r="H69" s="504"/>
      <c r="I69" s="505"/>
      <c r="K69" s="498"/>
      <c r="L69" s="499"/>
      <c r="M69" s="499"/>
      <c r="N69" s="499"/>
      <c r="O69" s="499"/>
      <c r="P69" s="499"/>
      <c r="Q69" s="499"/>
      <c r="R69" s="499"/>
      <c r="S69" s="499"/>
      <c r="T69" s="499"/>
      <c r="U69" s="500"/>
    </row>
    <row r="70" spans="2:21" ht="17.45" thickBot="1">
      <c r="B70" s="506" t="s">
        <v>102</v>
      </c>
      <c r="C70" s="507"/>
      <c r="D70" s="507"/>
      <c r="E70" s="510" t="s">
        <v>103</v>
      </c>
      <c r="F70" s="512" t="s">
        <v>104</v>
      </c>
      <c r="G70" s="513"/>
      <c r="H70" s="507" t="s">
        <v>105</v>
      </c>
      <c r="I70" s="514"/>
      <c r="K70" s="427"/>
      <c r="L70" s="365"/>
      <c r="M70" s="365"/>
      <c r="N70" s="365"/>
      <c r="O70" s="365"/>
      <c r="P70" s="365"/>
      <c r="Q70" s="365"/>
      <c r="R70" s="365"/>
      <c r="S70" s="365"/>
      <c r="T70" s="365"/>
      <c r="U70" s="366"/>
    </row>
    <row r="71" spans="2:21" ht="15.75" customHeight="1" thickBot="1">
      <c r="B71" s="508"/>
      <c r="C71" s="509"/>
      <c r="D71" s="509"/>
      <c r="E71" s="511"/>
      <c r="F71" s="206" t="s">
        <v>106</v>
      </c>
      <c r="G71" s="207" t="s">
        <v>107</v>
      </c>
      <c r="H71" s="509"/>
      <c r="I71" s="515"/>
      <c r="K71" s="364"/>
      <c r="L71" s="349"/>
      <c r="M71" s="349"/>
      <c r="N71" s="349"/>
      <c r="O71" s="349"/>
      <c r="P71" s="349"/>
      <c r="Q71" s="349"/>
      <c r="R71" s="349"/>
      <c r="S71" s="349"/>
      <c r="T71" s="349"/>
      <c r="U71" s="350"/>
    </row>
    <row r="72" spans="2:21" ht="36.75" customHeight="1">
      <c r="B72" s="489" t="s">
        <v>153</v>
      </c>
      <c r="C72" s="490"/>
      <c r="D72" s="491"/>
      <c r="E72" s="2"/>
      <c r="F72" s="37"/>
      <c r="G72" s="211"/>
      <c r="H72" s="314"/>
      <c r="I72" s="316"/>
      <c r="J72" s="364"/>
      <c r="K72" s="364"/>
      <c r="L72" s="349"/>
      <c r="M72" s="349"/>
      <c r="N72" s="349"/>
      <c r="O72" s="349"/>
      <c r="P72" s="349"/>
      <c r="Q72" s="349"/>
      <c r="R72" s="349"/>
      <c r="S72" s="349"/>
      <c r="T72" s="349"/>
      <c r="U72" s="350"/>
    </row>
    <row r="73" spans="2:21" ht="15" customHeight="1">
      <c r="B73" s="489" t="s">
        <v>154</v>
      </c>
      <c r="C73" s="490"/>
      <c r="D73" s="491"/>
      <c r="E73" s="122"/>
      <c r="F73" s="38"/>
      <c r="H73" s="317"/>
      <c r="I73" s="319"/>
      <c r="J73" s="364"/>
      <c r="K73" s="364"/>
      <c r="L73" s="349"/>
      <c r="M73" s="349"/>
      <c r="N73" s="349"/>
      <c r="O73" s="349"/>
      <c r="P73" s="349"/>
      <c r="Q73" s="349"/>
      <c r="R73" s="349"/>
      <c r="S73" s="349"/>
      <c r="T73" s="349"/>
      <c r="U73" s="350"/>
    </row>
    <row r="74" spans="2:21" ht="15" customHeight="1">
      <c r="B74" s="489" t="s">
        <v>155</v>
      </c>
      <c r="C74" s="490"/>
      <c r="D74" s="491"/>
      <c r="E74" s="122"/>
      <c r="F74" s="38"/>
      <c r="H74" s="317"/>
      <c r="I74" s="319"/>
      <c r="J74" s="364"/>
      <c r="K74" s="364"/>
      <c r="L74" s="349"/>
      <c r="M74" s="349"/>
      <c r="N74" s="349"/>
      <c r="O74" s="349"/>
      <c r="P74" s="349"/>
      <c r="Q74" s="349"/>
      <c r="R74" s="349"/>
      <c r="S74" s="349"/>
      <c r="T74" s="349"/>
      <c r="U74" s="350"/>
    </row>
    <row r="75" spans="2:21" ht="15.75" customHeight="1" thickBot="1">
      <c r="B75" s="492" t="s">
        <v>156</v>
      </c>
      <c r="C75" s="493"/>
      <c r="D75" s="494"/>
      <c r="E75" s="150"/>
      <c r="F75" s="39"/>
      <c r="G75" s="159"/>
      <c r="H75" s="320"/>
      <c r="I75" s="322"/>
      <c r="J75" s="364"/>
      <c r="K75" s="364"/>
      <c r="L75" s="349"/>
      <c r="M75" s="349"/>
      <c r="N75" s="349"/>
      <c r="O75" s="349"/>
      <c r="P75" s="349"/>
      <c r="Q75" s="349"/>
      <c r="R75" s="349"/>
      <c r="S75" s="349"/>
      <c r="T75" s="349"/>
      <c r="U75" s="350"/>
    </row>
    <row r="76" spans="2:21" ht="17.45" thickBot="1">
      <c r="B76" s="503" t="s">
        <v>157</v>
      </c>
      <c r="C76" s="504"/>
      <c r="D76" s="504"/>
      <c r="E76" s="504"/>
      <c r="F76" s="504"/>
      <c r="G76" s="504"/>
      <c r="H76" s="504"/>
      <c r="I76" s="505"/>
      <c r="K76" s="364"/>
      <c r="L76" s="349"/>
      <c r="M76" s="349"/>
      <c r="N76" s="349"/>
      <c r="O76" s="349"/>
      <c r="P76" s="349"/>
      <c r="Q76" s="349"/>
      <c r="R76" s="349"/>
      <c r="S76" s="349"/>
      <c r="T76" s="349"/>
      <c r="U76" s="350"/>
    </row>
    <row r="77" spans="2:21" ht="15" customHeight="1">
      <c r="B77" s="506" t="s">
        <v>102</v>
      </c>
      <c r="C77" s="507"/>
      <c r="D77" s="514"/>
      <c r="E77" s="510" t="s">
        <v>103</v>
      </c>
      <c r="F77" s="506" t="s">
        <v>113</v>
      </c>
      <c r="G77" s="507"/>
      <c r="H77" s="507"/>
      <c r="I77" s="514"/>
      <c r="K77" s="364"/>
      <c r="L77" s="349"/>
      <c r="M77" s="349"/>
      <c r="N77" s="349"/>
      <c r="O77" s="349"/>
      <c r="P77" s="349"/>
      <c r="Q77" s="349"/>
      <c r="R77" s="349"/>
      <c r="S77" s="349"/>
      <c r="T77" s="349"/>
      <c r="U77" s="350"/>
    </row>
    <row r="78" spans="2:21" ht="15.75" customHeight="1" thickBot="1">
      <c r="B78" s="508"/>
      <c r="C78" s="509"/>
      <c r="D78" s="515"/>
      <c r="E78" s="511"/>
      <c r="F78" s="508"/>
      <c r="G78" s="509"/>
      <c r="H78" s="509"/>
      <c r="I78" s="515"/>
      <c r="K78" s="364"/>
      <c r="L78" s="349"/>
      <c r="M78" s="349"/>
      <c r="N78" s="349"/>
      <c r="O78" s="349"/>
      <c r="P78" s="349"/>
      <c r="Q78" s="349"/>
      <c r="R78" s="349"/>
      <c r="S78" s="349"/>
      <c r="T78" s="349"/>
      <c r="U78" s="350"/>
    </row>
    <row r="79" spans="2:21" ht="15" customHeight="1">
      <c r="B79" s="489" t="s">
        <v>158</v>
      </c>
      <c r="C79" s="490"/>
      <c r="D79" s="491"/>
      <c r="E79" s="12"/>
      <c r="F79" s="365"/>
      <c r="G79" s="365"/>
      <c r="H79" s="365"/>
      <c r="I79" s="366"/>
      <c r="J79" s="364"/>
      <c r="K79" s="364"/>
      <c r="L79" s="349"/>
      <c r="M79" s="349"/>
      <c r="N79" s="349"/>
      <c r="O79" s="349"/>
      <c r="P79" s="349"/>
      <c r="Q79" s="349"/>
      <c r="R79" s="349"/>
      <c r="S79" s="349"/>
      <c r="T79" s="349"/>
      <c r="U79" s="350"/>
    </row>
    <row r="80" spans="2:21" ht="15" customHeight="1">
      <c r="B80" s="489" t="s">
        <v>159</v>
      </c>
      <c r="C80" s="490"/>
      <c r="D80" s="491"/>
      <c r="E80" s="13"/>
      <c r="F80" s="349"/>
      <c r="G80" s="349"/>
      <c r="H80" s="349"/>
      <c r="I80" s="350"/>
      <c r="J80" s="364"/>
      <c r="K80" s="364"/>
      <c r="L80" s="349"/>
      <c r="M80" s="349"/>
      <c r="N80" s="349"/>
      <c r="O80" s="349"/>
      <c r="P80" s="349"/>
      <c r="Q80" s="349"/>
      <c r="R80" s="349"/>
      <c r="S80" s="349"/>
      <c r="T80" s="349"/>
      <c r="U80" s="350"/>
    </row>
    <row r="81" spans="2:21" ht="15" customHeight="1">
      <c r="B81" s="489" t="s">
        <v>160</v>
      </c>
      <c r="C81" s="490"/>
      <c r="D81" s="491"/>
      <c r="E81" s="13"/>
      <c r="F81" s="349"/>
      <c r="G81" s="349"/>
      <c r="H81" s="349"/>
      <c r="I81" s="350"/>
      <c r="J81" s="364"/>
      <c r="K81" s="364"/>
      <c r="L81" s="349"/>
      <c r="M81" s="349"/>
      <c r="N81" s="349"/>
      <c r="O81" s="349"/>
      <c r="P81" s="349"/>
      <c r="Q81" s="349"/>
      <c r="R81" s="349"/>
      <c r="S81" s="349"/>
      <c r="T81" s="349"/>
      <c r="U81" s="350"/>
    </row>
    <row r="82" spans="2:21" ht="15.75" customHeight="1" thickBot="1">
      <c r="B82" s="492" t="s">
        <v>161</v>
      </c>
      <c r="C82" s="493"/>
      <c r="D82" s="494"/>
      <c r="E82" s="4"/>
      <c r="F82" s="353"/>
      <c r="G82" s="353"/>
      <c r="H82" s="353"/>
      <c r="I82" s="354"/>
      <c r="J82" s="364"/>
      <c r="K82" s="436"/>
      <c r="L82" s="353"/>
      <c r="M82" s="353"/>
      <c r="N82" s="353"/>
      <c r="O82" s="353"/>
      <c r="P82" s="353"/>
      <c r="Q82" s="353"/>
      <c r="R82" s="353"/>
      <c r="S82" s="353"/>
      <c r="T82" s="353"/>
      <c r="U82" s="354"/>
    </row>
    <row r="83" spans="2:21" ht="14.45" thickBot="1"/>
    <row r="84" spans="2:21" ht="22.5" thickBot="1">
      <c r="B84" s="3">
        <v>6</v>
      </c>
      <c r="C84" s="501" t="s">
        <v>162</v>
      </c>
      <c r="D84" s="501"/>
      <c r="E84" s="501"/>
      <c r="F84" s="501"/>
      <c r="G84" s="501"/>
      <c r="H84" s="501"/>
      <c r="I84" s="502"/>
      <c r="K84" s="495" t="s">
        <v>163</v>
      </c>
      <c r="L84" s="496"/>
      <c r="M84" s="496"/>
      <c r="N84" s="496"/>
      <c r="O84" s="496"/>
      <c r="P84" s="496"/>
      <c r="Q84" s="496"/>
      <c r="R84" s="496"/>
      <c r="S84" s="496"/>
      <c r="T84" s="496"/>
      <c r="U84" s="497"/>
    </row>
    <row r="85" spans="2:21" ht="17.45" thickBot="1">
      <c r="B85" s="503" t="s">
        <v>164</v>
      </c>
      <c r="C85" s="504"/>
      <c r="D85" s="504"/>
      <c r="E85" s="504"/>
      <c r="F85" s="504"/>
      <c r="G85" s="504"/>
      <c r="H85" s="504"/>
      <c r="I85" s="505"/>
      <c r="K85" s="498"/>
      <c r="L85" s="499"/>
      <c r="M85" s="499"/>
      <c r="N85" s="499"/>
      <c r="O85" s="499"/>
      <c r="P85" s="499"/>
      <c r="Q85" s="499"/>
      <c r="R85" s="499"/>
      <c r="S85" s="499"/>
      <c r="T85" s="499"/>
      <c r="U85" s="500"/>
    </row>
    <row r="86" spans="2:21" ht="17.45" thickBot="1">
      <c r="B86" s="506" t="s">
        <v>102</v>
      </c>
      <c r="C86" s="507"/>
      <c r="D86" s="507"/>
      <c r="E86" s="510" t="s">
        <v>103</v>
      </c>
      <c r="F86" s="512" t="s">
        <v>104</v>
      </c>
      <c r="G86" s="513"/>
      <c r="H86" s="507" t="s">
        <v>105</v>
      </c>
      <c r="I86" s="514"/>
      <c r="K86" s="427"/>
      <c r="L86" s="365"/>
      <c r="M86" s="365"/>
      <c r="N86" s="365"/>
      <c r="O86" s="365"/>
      <c r="P86" s="365"/>
      <c r="Q86" s="365"/>
      <c r="R86" s="365"/>
      <c r="S86" s="365"/>
      <c r="T86" s="365"/>
      <c r="U86" s="366"/>
    </row>
    <row r="87" spans="2:21" ht="15.75" customHeight="1" thickBot="1">
      <c r="B87" s="508"/>
      <c r="C87" s="509"/>
      <c r="D87" s="509"/>
      <c r="E87" s="511"/>
      <c r="F87" s="206" t="s">
        <v>106</v>
      </c>
      <c r="G87" s="207" t="s">
        <v>107</v>
      </c>
      <c r="H87" s="509"/>
      <c r="I87" s="515"/>
      <c r="K87" s="364"/>
      <c r="L87" s="349"/>
      <c r="M87" s="349"/>
      <c r="N87" s="349"/>
      <c r="O87" s="349"/>
      <c r="P87" s="349"/>
      <c r="Q87" s="349"/>
      <c r="R87" s="349"/>
      <c r="S87" s="349"/>
      <c r="T87" s="349"/>
      <c r="U87" s="350"/>
    </row>
    <row r="88" spans="2:21" ht="33.75" customHeight="1">
      <c r="B88" s="489" t="s">
        <v>165</v>
      </c>
      <c r="C88" s="490"/>
      <c r="D88" s="491"/>
      <c r="E88" s="2"/>
      <c r="F88" s="37"/>
      <c r="G88" s="158"/>
      <c r="H88" s="314"/>
      <c r="I88" s="316"/>
      <c r="J88" s="364"/>
      <c r="K88" s="364"/>
      <c r="L88" s="349"/>
      <c r="M88" s="349"/>
      <c r="N88" s="349"/>
      <c r="O88" s="349"/>
      <c r="P88" s="349"/>
      <c r="Q88" s="349"/>
      <c r="R88" s="349"/>
      <c r="S88" s="349"/>
      <c r="T88" s="349"/>
      <c r="U88" s="350"/>
    </row>
    <row r="89" spans="2:21" ht="15" customHeight="1">
      <c r="B89" s="489" t="s">
        <v>166</v>
      </c>
      <c r="C89" s="490"/>
      <c r="D89" s="491"/>
      <c r="E89" s="122"/>
      <c r="F89" s="38"/>
      <c r="H89" s="317"/>
      <c r="I89" s="319"/>
      <c r="J89" s="364"/>
      <c r="K89" s="364"/>
      <c r="L89" s="349"/>
      <c r="M89" s="349"/>
      <c r="N89" s="349"/>
      <c r="O89" s="349"/>
      <c r="P89" s="349"/>
      <c r="Q89" s="349"/>
      <c r="R89" s="349"/>
      <c r="S89" s="349"/>
      <c r="T89" s="349"/>
      <c r="U89" s="350"/>
    </row>
    <row r="90" spans="2:21" ht="15" customHeight="1">
      <c r="B90" s="489" t="s">
        <v>167</v>
      </c>
      <c r="C90" s="490"/>
      <c r="D90" s="491"/>
      <c r="E90" s="122"/>
      <c r="F90" s="38"/>
      <c r="H90" s="317"/>
      <c r="I90" s="319"/>
      <c r="J90" s="364"/>
      <c r="K90" s="364"/>
      <c r="L90" s="349"/>
      <c r="M90" s="349"/>
      <c r="N90" s="349"/>
      <c r="O90" s="349"/>
      <c r="P90" s="349"/>
      <c r="Q90" s="349"/>
      <c r="R90" s="349"/>
      <c r="S90" s="349"/>
      <c r="T90" s="349"/>
      <c r="U90" s="350"/>
    </row>
    <row r="91" spans="2:21" ht="15.75" customHeight="1" thickBot="1">
      <c r="B91" s="492" t="s">
        <v>168</v>
      </c>
      <c r="C91" s="493"/>
      <c r="D91" s="494"/>
      <c r="E91" s="150"/>
      <c r="F91" s="39"/>
      <c r="G91" s="159"/>
      <c r="H91" s="320"/>
      <c r="I91" s="322"/>
      <c r="J91" s="364"/>
      <c r="K91" s="364"/>
      <c r="L91" s="349"/>
      <c r="M91" s="349"/>
      <c r="N91" s="349"/>
      <c r="O91" s="349"/>
      <c r="P91" s="349"/>
      <c r="Q91" s="349"/>
      <c r="R91" s="349"/>
      <c r="S91" s="349"/>
      <c r="T91" s="349"/>
      <c r="U91" s="350"/>
    </row>
    <row r="92" spans="2:21" ht="17.45" thickBot="1">
      <c r="B92" s="503" t="s">
        <v>169</v>
      </c>
      <c r="C92" s="504"/>
      <c r="D92" s="504"/>
      <c r="E92" s="504"/>
      <c r="F92" s="504"/>
      <c r="G92" s="504"/>
      <c r="H92" s="504"/>
      <c r="I92" s="505"/>
      <c r="K92" s="364"/>
      <c r="L92" s="349"/>
      <c r="M92" s="349"/>
      <c r="N92" s="349"/>
      <c r="O92" s="349"/>
      <c r="P92" s="349"/>
      <c r="Q92" s="349"/>
      <c r="R92" s="349"/>
      <c r="S92" s="349"/>
      <c r="T92" s="349"/>
      <c r="U92" s="350"/>
    </row>
    <row r="93" spans="2:21" ht="15" customHeight="1">
      <c r="B93" s="506" t="s">
        <v>102</v>
      </c>
      <c r="C93" s="507"/>
      <c r="D93" s="514"/>
      <c r="E93" s="510" t="s">
        <v>103</v>
      </c>
      <c r="F93" s="506" t="s">
        <v>113</v>
      </c>
      <c r="G93" s="507"/>
      <c r="H93" s="507"/>
      <c r="I93" s="514"/>
      <c r="K93" s="364"/>
      <c r="L93" s="349"/>
      <c r="M93" s="349"/>
      <c r="N93" s="349"/>
      <c r="O93" s="349"/>
      <c r="P93" s="349"/>
      <c r="Q93" s="349"/>
      <c r="R93" s="349"/>
      <c r="S93" s="349"/>
      <c r="T93" s="349"/>
      <c r="U93" s="350"/>
    </row>
    <row r="94" spans="2:21" ht="15.75" customHeight="1" thickBot="1">
      <c r="B94" s="508"/>
      <c r="C94" s="509"/>
      <c r="D94" s="515"/>
      <c r="E94" s="511"/>
      <c r="F94" s="508"/>
      <c r="G94" s="509"/>
      <c r="H94" s="509"/>
      <c r="I94" s="515"/>
      <c r="K94" s="364"/>
      <c r="L94" s="349"/>
      <c r="M94" s="349"/>
      <c r="N94" s="349"/>
      <c r="O94" s="349"/>
      <c r="P94" s="349"/>
      <c r="Q94" s="349"/>
      <c r="R94" s="349"/>
      <c r="S94" s="349"/>
      <c r="T94" s="349"/>
      <c r="U94" s="350"/>
    </row>
    <row r="95" spans="2:21" ht="15" customHeight="1">
      <c r="B95" s="489" t="s">
        <v>170</v>
      </c>
      <c r="C95" s="490"/>
      <c r="D95" s="491"/>
      <c r="E95" s="12"/>
      <c r="F95" s="365"/>
      <c r="G95" s="365"/>
      <c r="H95" s="365"/>
      <c r="I95" s="366"/>
      <c r="J95" s="364"/>
      <c r="K95" s="364"/>
      <c r="L95" s="349"/>
      <c r="M95" s="349"/>
      <c r="N95" s="349"/>
      <c r="O95" s="349"/>
      <c r="P95" s="349"/>
      <c r="Q95" s="349"/>
      <c r="R95" s="349"/>
      <c r="S95" s="349"/>
      <c r="T95" s="349"/>
      <c r="U95" s="350"/>
    </row>
    <row r="96" spans="2:21" ht="15" customHeight="1">
      <c r="B96" s="489" t="s">
        <v>171</v>
      </c>
      <c r="C96" s="490"/>
      <c r="D96" s="491"/>
      <c r="E96" s="13"/>
      <c r="F96" s="349"/>
      <c r="G96" s="349"/>
      <c r="H96" s="349"/>
      <c r="I96" s="350"/>
      <c r="J96" s="364"/>
      <c r="K96" s="364"/>
      <c r="L96" s="349"/>
      <c r="M96" s="349"/>
      <c r="N96" s="349"/>
      <c r="O96" s="349"/>
      <c r="P96" s="349"/>
      <c r="Q96" s="349"/>
      <c r="R96" s="349"/>
      <c r="S96" s="349"/>
      <c r="T96" s="349"/>
      <c r="U96" s="350"/>
    </row>
    <row r="97" spans="2:21" ht="15" customHeight="1">
      <c r="B97" s="489" t="s">
        <v>172</v>
      </c>
      <c r="C97" s="490"/>
      <c r="D97" s="491"/>
      <c r="E97" s="13"/>
      <c r="F97" s="349"/>
      <c r="G97" s="349"/>
      <c r="H97" s="349"/>
      <c r="I97" s="350"/>
      <c r="J97" s="364"/>
      <c r="K97" s="364"/>
      <c r="L97" s="349"/>
      <c r="M97" s="349"/>
      <c r="N97" s="349"/>
      <c r="O97" s="349"/>
      <c r="P97" s="349"/>
      <c r="Q97" s="349"/>
      <c r="R97" s="349"/>
      <c r="S97" s="349"/>
      <c r="T97" s="349"/>
      <c r="U97" s="350"/>
    </row>
    <row r="98" spans="2:21" ht="15.75" customHeight="1" thickBot="1">
      <c r="B98" s="492" t="s">
        <v>173</v>
      </c>
      <c r="C98" s="493"/>
      <c r="D98" s="494"/>
      <c r="E98" s="4"/>
      <c r="F98" s="353"/>
      <c r="G98" s="353"/>
      <c r="H98" s="353"/>
      <c r="I98" s="354"/>
      <c r="J98" s="364"/>
      <c r="K98" s="436"/>
      <c r="L98" s="353"/>
      <c r="M98" s="353"/>
      <c r="N98" s="353"/>
      <c r="O98" s="353"/>
      <c r="P98" s="353"/>
      <c r="Q98" s="353"/>
      <c r="R98" s="353"/>
      <c r="S98" s="353"/>
      <c r="T98" s="353"/>
      <c r="U98" s="354"/>
    </row>
  </sheetData>
  <mergeCells count="179">
    <mergeCell ref="B2:I2"/>
    <mergeCell ref="J95:J98"/>
    <mergeCell ref="B96:D96"/>
    <mergeCell ref="F96:I96"/>
    <mergeCell ref="B97:D97"/>
    <mergeCell ref="F97:I97"/>
    <mergeCell ref="B98:D98"/>
    <mergeCell ref="F98:I98"/>
    <mergeCell ref="B92:I92"/>
    <mergeCell ref="B93:D94"/>
    <mergeCell ref="E93:E94"/>
    <mergeCell ref="F93:I94"/>
    <mergeCell ref="B95:D95"/>
    <mergeCell ref="F95:I95"/>
    <mergeCell ref="J88:J91"/>
    <mergeCell ref="B89:D89"/>
    <mergeCell ref="H89:I89"/>
    <mergeCell ref="B90:D90"/>
    <mergeCell ref="H90:I90"/>
    <mergeCell ref="B91:D91"/>
    <mergeCell ref="H91:I91"/>
    <mergeCell ref="C84:I84"/>
    <mergeCell ref="J79:J82"/>
    <mergeCell ref="B80:D80"/>
    <mergeCell ref="E77:E78"/>
    <mergeCell ref="F77:I78"/>
    <mergeCell ref="B79:D79"/>
    <mergeCell ref="F79:I79"/>
    <mergeCell ref="K84:U85"/>
    <mergeCell ref="B85:I85"/>
    <mergeCell ref="B86:D87"/>
    <mergeCell ref="E86:E87"/>
    <mergeCell ref="F86:G86"/>
    <mergeCell ref="H86:I87"/>
    <mergeCell ref="K86:U98"/>
    <mergeCell ref="B88:D88"/>
    <mergeCell ref="H88:I88"/>
    <mergeCell ref="J72:J75"/>
    <mergeCell ref="B73:D73"/>
    <mergeCell ref="H73:I73"/>
    <mergeCell ref="B74:D74"/>
    <mergeCell ref="H74:I74"/>
    <mergeCell ref="B75:D75"/>
    <mergeCell ref="H75:I75"/>
    <mergeCell ref="C68:I68"/>
    <mergeCell ref="K68:U69"/>
    <mergeCell ref="B69:I69"/>
    <mergeCell ref="B70:D71"/>
    <mergeCell ref="E70:E71"/>
    <mergeCell ref="F70:G70"/>
    <mergeCell ref="H70:I71"/>
    <mergeCell ref="K70:U82"/>
    <mergeCell ref="B72:D72"/>
    <mergeCell ref="H72:I72"/>
    <mergeCell ref="F80:I80"/>
    <mergeCell ref="B81:D81"/>
    <mergeCell ref="F81:I81"/>
    <mergeCell ref="B82:D82"/>
    <mergeCell ref="F82:I82"/>
    <mergeCell ref="B76:I76"/>
    <mergeCell ref="B77:D78"/>
    <mergeCell ref="H54:I55"/>
    <mergeCell ref="B63:D63"/>
    <mergeCell ref="F63:I63"/>
    <mergeCell ref="J63:J66"/>
    <mergeCell ref="B64:D64"/>
    <mergeCell ref="F64:I64"/>
    <mergeCell ref="B65:D65"/>
    <mergeCell ref="F65:I65"/>
    <mergeCell ref="B66:D66"/>
    <mergeCell ref="F66:I66"/>
    <mergeCell ref="K54:U66"/>
    <mergeCell ref="B56:D56"/>
    <mergeCell ref="H56:I56"/>
    <mergeCell ref="J56:J59"/>
    <mergeCell ref="B57:D57"/>
    <mergeCell ref="H57:I57"/>
    <mergeCell ref="B49:D49"/>
    <mergeCell ref="F49:I49"/>
    <mergeCell ref="B50:D50"/>
    <mergeCell ref="F50:I50"/>
    <mergeCell ref="C52:I52"/>
    <mergeCell ref="K52:U53"/>
    <mergeCell ref="B53:I53"/>
    <mergeCell ref="B58:D58"/>
    <mergeCell ref="H58:I58"/>
    <mergeCell ref="B59:D59"/>
    <mergeCell ref="H59:I59"/>
    <mergeCell ref="B60:I60"/>
    <mergeCell ref="B61:D62"/>
    <mergeCell ref="E61:E62"/>
    <mergeCell ref="F61:I62"/>
    <mergeCell ref="B54:D55"/>
    <mergeCell ref="E54:E55"/>
    <mergeCell ref="F54:G54"/>
    <mergeCell ref="C36:I36"/>
    <mergeCell ref="K36:U37"/>
    <mergeCell ref="B37:I37"/>
    <mergeCell ref="B38:D39"/>
    <mergeCell ref="E38:E39"/>
    <mergeCell ref="F38:G38"/>
    <mergeCell ref="H38:I39"/>
    <mergeCell ref="K38:U50"/>
    <mergeCell ref="B40:D40"/>
    <mergeCell ref="H40:I40"/>
    <mergeCell ref="B45:D46"/>
    <mergeCell ref="E45:E46"/>
    <mergeCell ref="F45:I46"/>
    <mergeCell ref="B47:D47"/>
    <mergeCell ref="F47:I47"/>
    <mergeCell ref="B48:D48"/>
    <mergeCell ref="F48:I48"/>
    <mergeCell ref="J40:J43"/>
    <mergeCell ref="B41:D41"/>
    <mergeCell ref="H41:I41"/>
    <mergeCell ref="B42:D42"/>
    <mergeCell ref="H42:I42"/>
    <mergeCell ref="B43:D43"/>
    <mergeCell ref="H43:I43"/>
    <mergeCell ref="K20:U21"/>
    <mergeCell ref="B21:I21"/>
    <mergeCell ref="B22:D23"/>
    <mergeCell ref="E22:E23"/>
    <mergeCell ref="F22:G22"/>
    <mergeCell ref="H22:I23"/>
    <mergeCell ref="K22:U34"/>
    <mergeCell ref="B24:D24"/>
    <mergeCell ref="H24:I24"/>
    <mergeCell ref="J31:J34"/>
    <mergeCell ref="B32:D32"/>
    <mergeCell ref="F32:I32"/>
    <mergeCell ref="B33:D33"/>
    <mergeCell ref="F33:I33"/>
    <mergeCell ref="B34:D34"/>
    <mergeCell ref="F34:I34"/>
    <mergeCell ref="B28:I28"/>
    <mergeCell ref="B29:D30"/>
    <mergeCell ref="E29:E30"/>
    <mergeCell ref="F29:I30"/>
    <mergeCell ref="B31:D31"/>
    <mergeCell ref="F31:I31"/>
    <mergeCell ref="B12:I12"/>
    <mergeCell ref="B13:D14"/>
    <mergeCell ref="E13:E14"/>
    <mergeCell ref="F13:I14"/>
    <mergeCell ref="B15:D15"/>
    <mergeCell ref="F15:I15"/>
    <mergeCell ref="J24:J27"/>
    <mergeCell ref="B25:D25"/>
    <mergeCell ref="H25:I25"/>
    <mergeCell ref="B26:D26"/>
    <mergeCell ref="H26:I26"/>
    <mergeCell ref="B27:D27"/>
    <mergeCell ref="H27:I27"/>
    <mergeCell ref="C20:I20"/>
    <mergeCell ref="H8:I8"/>
    <mergeCell ref="J8:J11"/>
    <mergeCell ref="B9:D9"/>
    <mergeCell ref="H9:I9"/>
    <mergeCell ref="B10:D10"/>
    <mergeCell ref="H10:I10"/>
    <mergeCell ref="B11:D11"/>
    <mergeCell ref="H11:I11"/>
    <mergeCell ref="K2:U3"/>
    <mergeCell ref="C4:I4"/>
    <mergeCell ref="K4:U18"/>
    <mergeCell ref="B5:I5"/>
    <mergeCell ref="B6:D7"/>
    <mergeCell ref="E6:E7"/>
    <mergeCell ref="F6:G6"/>
    <mergeCell ref="H6:I7"/>
    <mergeCell ref="B8:D8"/>
    <mergeCell ref="J15:J18"/>
    <mergeCell ref="B16:D16"/>
    <mergeCell ref="F16:I16"/>
    <mergeCell ref="B17:D17"/>
    <mergeCell ref="F17:I17"/>
    <mergeCell ref="B18:D18"/>
    <mergeCell ref="F18:I1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404-2F51-4C91-B029-CE2BABF64163}">
  <sheetPr>
    <tabColor rgb="FF92D050"/>
  </sheetPr>
  <dimension ref="B1:AB45"/>
  <sheetViews>
    <sheetView showGridLines="0" showRowColHeaders="0" zoomScaleNormal="100" workbookViewId="0">
      <selection activeCell="H11" sqref="H11"/>
    </sheetView>
  </sheetViews>
  <sheetFormatPr defaultColWidth="8.7109375" defaultRowHeight="14.1"/>
  <cols>
    <col min="1" max="1" width="2.85546875" style="1" customWidth="1"/>
    <col min="2" max="2" width="4.140625" style="1" customWidth="1"/>
    <col min="3" max="3" width="6.85546875" style="1" customWidth="1"/>
    <col min="4" max="4" width="37.42578125" style="1" customWidth="1"/>
    <col min="5" max="5" width="16.42578125" style="1" customWidth="1"/>
    <col min="6" max="6" width="14.42578125" style="1" customWidth="1"/>
    <col min="7" max="7" width="6.7109375" style="1" customWidth="1"/>
    <col min="8" max="8" width="7" style="1" customWidth="1"/>
    <col min="9" max="9" width="7.42578125" style="1" customWidth="1"/>
    <col min="10" max="10" width="7.7109375" style="1" customWidth="1"/>
    <col min="11" max="11" width="12.85546875" style="1" customWidth="1"/>
    <col min="12" max="12" width="17.28515625" style="1" customWidth="1"/>
    <col min="13" max="16384" width="8.7109375" style="1"/>
  </cols>
  <sheetData>
    <row r="1" spans="2:28" ht="135.75" customHeight="1"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2:28" ht="14.45" thickBot="1"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8" ht="22.5" thickBot="1">
      <c r="B3" s="300" t="s">
        <v>174</v>
      </c>
      <c r="C3" s="301"/>
      <c r="D3" s="301"/>
      <c r="E3" s="301"/>
      <c r="F3" s="301"/>
      <c r="G3" s="301"/>
      <c r="H3" s="301"/>
      <c r="I3" s="301"/>
      <c r="J3" s="301"/>
      <c r="K3" s="302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8" ht="14.45" thickBot="1"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</row>
    <row r="5" spans="2:28" ht="22.5" thickBot="1">
      <c r="B5" s="3">
        <v>1</v>
      </c>
      <c r="C5" s="541" t="s">
        <v>175</v>
      </c>
      <c r="D5" s="541"/>
      <c r="E5" s="541"/>
      <c r="F5" s="541"/>
      <c r="G5" s="541"/>
      <c r="H5" s="541"/>
      <c r="I5" s="541"/>
      <c r="J5" s="541"/>
      <c r="K5" s="542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</row>
    <row r="6" spans="2:28" ht="17.45" thickBot="1">
      <c r="B6" s="546" t="s">
        <v>176</v>
      </c>
      <c r="C6" s="531"/>
      <c r="D6" s="531"/>
      <c r="E6" s="548" t="s">
        <v>26</v>
      </c>
      <c r="F6" s="66" t="s">
        <v>177</v>
      </c>
      <c r="G6" s="550" t="s">
        <v>178</v>
      </c>
      <c r="H6" s="551"/>
      <c r="I6" s="552"/>
      <c r="J6" s="531" t="s">
        <v>105</v>
      </c>
      <c r="K6" s="532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</row>
    <row r="7" spans="2:28" ht="15" thickBot="1">
      <c r="B7" s="547"/>
      <c r="C7" s="533"/>
      <c r="D7" s="533"/>
      <c r="E7" s="549"/>
      <c r="F7" s="65" t="s">
        <v>179</v>
      </c>
      <c r="G7" s="58">
        <v>2023</v>
      </c>
      <c r="H7" s="58">
        <v>2024</v>
      </c>
      <c r="I7" s="59">
        <v>2025</v>
      </c>
      <c r="J7" s="533"/>
      <c r="K7" s="534"/>
      <c r="L7" s="157"/>
      <c r="M7" s="157"/>
      <c r="N7" s="153"/>
      <c r="O7" s="153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</row>
    <row r="8" spans="2:28">
      <c r="B8" s="523" t="s">
        <v>180</v>
      </c>
      <c r="C8" s="562" t="s">
        <v>181</v>
      </c>
      <c r="D8" s="563"/>
      <c r="E8" s="117" t="s">
        <v>182</v>
      </c>
      <c r="F8" s="35">
        <f>F9+F10+F12+F11</f>
        <v>0</v>
      </c>
      <c r="G8" s="118">
        <f>G9+G10+G12+G11</f>
        <v>0</v>
      </c>
      <c r="H8" s="118">
        <f>H9+H10+H12+H11</f>
        <v>0</v>
      </c>
      <c r="I8" s="118">
        <f>I9+I10+I12+I11</f>
        <v>0</v>
      </c>
      <c r="J8" s="564"/>
      <c r="K8" s="544"/>
      <c r="L8" s="575"/>
      <c r="M8" s="157"/>
      <c r="N8" s="153" cm="1">
        <f t="array" ref="N8:O8">'1-YLEISTÄ'!F40:G40</f>
        <v>0</v>
      </c>
      <c r="O8" s="153">
        <v>0</v>
      </c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</row>
    <row r="9" spans="2:28">
      <c r="B9" s="524"/>
      <c r="C9" s="521" t="s">
        <v>183</v>
      </c>
      <c r="D9" s="522"/>
      <c r="E9" s="572" t="s">
        <v>182</v>
      </c>
      <c r="F9" s="119"/>
      <c r="G9" s="149"/>
      <c r="H9" s="27"/>
      <c r="I9" s="114"/>
      <c r="J9" s="364"/>
      <c r="K9" s="350"/>
      <c r="L9" s="575"/>
      <c r="M9" s="157"/>
      <c r="N9" s="153" cm="1">
        <f t="array" ref="N9:O9">'1-YLEISTÄ'!F41:G41</f>
        <v>0</v>
      </c>
      <c r="O9" s="153">
        <v>0</v>
      </c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</row>
    <row r="10" spans="2:28">
      <c r="B10" s="524"/>
      <c r="C10" s="521" t="s">
        <v>184</v>
      </c>
      <c r="D10" s="522"/>
      <c r="E10" s="405"/>
      <c r="F10" s="119"/>
      <c r="G10" s="149"/>
      <c r="H10" s="27"/>
      <c r="I10" s="114"/>
      <c r="J10" s="364"/>
      <c r="K10" s="350"/>
      <c r="L10" s="575"/>
      <c r="M10" s="157"/>
      <c r="N10" s="153" cm="1">
        <f t="array" ref="N10:O10">'1-YLEISTÄ'!F42:G42</f>
        <v>0</v>
      </c>
      <c r="O10" s="153">
        <v>0</v>
      </c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</row>
    <row r="11" spans="2:28" ht="14.25" customHeight="1">
      <c r="B11" s="524"/>
      <c r="C11" s="521" t="s">
        <v>185</v>
      </c>
      <c r="D11" s="522"/>
      <c r="E11" s="405"/>
      <c r="F11" s="119"/>
      <c r="G11" s="149"/>
      <c r="H11" s="27"/>
      <c r="I11" s="114"/>
      <c r="J11" s="122"/>
      <c r="K11" s="154"/>
      <c r="L11" s="575"/>
      <c r="M11" s="157"/>
      <c r="N11" s="153"/>
      <c r="O11" s="153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</row>
    <row r="12" spans="2:28">
      <c r="B12" s="525"/>
      <c r="C12" s="573" t="s">
        <v>186</v>
      </c>
      <c r="D12" s="574"/>
      <c r="E12" s="406"/>
      <c r="F12" s="119"/>
      <c r="G12" s="29"/>
      <c r="H12" s="28"/>
      <c r="I12" s="115"/>
      <c r="J12" s="436"/>
      <c r="K12" s="354"/>
      <c r="L12" s="575"/>
      <c r="M12" s="157"/>
      <c r="N12" s="153" cm="1">
        <f t="array" ref="N12:O12">'1-YLEISTÄ'!F44:G44</f>
        <v>0</v>
      </c>
      <c r="O12" s="153">
        <v>0</v>
      </c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</row>
    <row r="13" spans="2:28">
      <c r="B13" s="565" t="s">
        <v>187</v>
      </c>
      <c r="C13" s="568" t="s">
        <v>188</v>
      </c>
      <c r="D13" s="569"/>
      <c r="E13" s="2" t="s">
        <v>189</v>
      </c>
      <c r="F13" s="121"/>
      <c r="G13" s="120"/>
      <c r="H13" s="121"/>
      <c r="I13" s="120"/>
      <c r="J13" s="427"/>
      <c r="K13" s="366"/>
      <c r="L13" s="557"/>
      <c r="M13" s="157"/>
      <c r="N13" s="153" cm="1">
        <f t="array" ref="N13:O13">'1-YLEISTÄ'!F46:G46</f>
        <v>0</v>
      </c>
      <c r="O13" s="153">
        <v>0</v>
      </c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</row>
    <row r="14" spans="2:28" ht="16.5">
      <c r="B14" s="566"/>
      <c r="C14" s="570" t="s">
        <v>190</v>
      </c>
      <c r="D14" s="571"/>
      <c r="E14" s="122" t="s">
        <v>191</v>
      </c>
      <c r="F14" s="27"/>
      <c r="G14" s="119"/>
      <c r="H14" s="27"/>
      <c r="I14" s="119"/>
      <c r="J14" s="364"/>
      <c r="K14" s="350"/>
      <c r="L14" s="557"/>
      <c r="M14" s="157"/>
      <c r="N14" s="153" cm="1">
        <f t="array" ref="N14:O14">'1-YLEISTÄ'!F47:G47</f>
        <v>0</v>
      </c>
      <c r="O14" s="153">
        <v>0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</row>
    <row r="15" spans="2:28">
      <c r="B15" s="566"/>
      <c r="C15" s="570" t="s">
        <v>192</v>
      </c>
      <c r="D15" s="571"/>
      <c r="E15" s="122" t="s">
        <v>193</v>
      </c>
      <c r="F15" s="27"/>
      <c r="G15" s="119"/>
      <c r="H15" s="27"/>
      <c r="I15" s="119"/>
      <c r="J15" s="364"/>
      <c r="K15" s="350"/>
      <c r="L15" s="557"/>
      <c r="M15" s="157"/>
      <c r="N15" s="153" cm="1">
        <f t="array" ref="N15:O15">'1-YLEISTÄ'!F48:G48</f>
        <v>0</v>
      </c>
      <c r="O15" s="153">
        <v>0</v>
      </c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</row>
    <row r="16" spans="2:28" ht="14.45" thickBot="1">
      <c r="B16" s="567"/>
      <c r="C16" s="492" t="s">
        <v>194</v>
      </c>
      <c r="D16" s="493"/>
      <c r="E16" s="150" t="s">
        <v>189</v>
      </c>
      <c r="F16" s="28"/>
      <c r="G16" s="30"/>
      <c r="H16" s="28"/>
      <c r="I16" s="30"/>
      <c r="J16" s="436"/>
      <c r="K16" s="354"/>
      <c r="L16" s="557"/>
      <c r="M16" s="157"/>
      <c r="N16" s="153" cm="1">
        <f t="array" ref="N16:O16">'1-YLEISTÄ'!F49:G49</f>
        <v>0</v>
      </c>
      <c r="O16" s="153">
        <v>0</v>
      </c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</row>
    <row r="17" spans="2:28">
      <c r="B17" s="524" t="s">
        <v>195</v>
      </c>
      <c r="C17" s="539" t="s">
        <v>196</v>
      </c>
      <c r="D17" s="540"/>
      <c r="E17" s="404" t="s">
        <v>189</v>
      </c>
      <c r="F17" s="27"/>
      <c r="G17" s="119"/>
      <c r="H17" s="27"/>
      <c r="I17" s="119"/>
      <c r="J17" s="364"/>
      <c r="K17" s="350"/>
      <c r="L17" s="557"/>
      <c r="M17" s="157"/>
      <c r="N17" s="153" cm="1">
        <f t="array" ref="N17:O17">'1-YLEISTÄ'!F52:G52</f>
        <v>0</v>
      </c>
      <c r="O17" s="153">
        <v>0</v>
      </c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</row>
    <row r="18" spans="2:28">
      <c r="B18" s="524"/>
      <c r="C18" s="576" t="s">
        <v>197</v>
      </c>
      <c r="D18" s="540"/>
      <c r="E18" s="405"/>
      <c r="F18" s="27"/>
      <c r="G18" s="119"/>
      <c r="H18" s="27"/>
      <c r="I18" s="119"/>
      <c r="J18" s="364"/>
      <c r="K18" s="350"/>
      <c r="L18" s="557"/>
      <c r="M18" s="157"/>
      <c r="N18" s="153" cm="1">
        <f t="array" ref="N18:O18">'1-YLEISTÄ'!F53:G53</f>
        <v>0</v>
      </c>
      <c r="O18" s="153">
        <v>0</v>
      </c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</row>
    <row r="19" spans="2:28">
      <c r="B19" s="524"/>
      <c r="C19" s="539" t="s">
        <v>198</v>
      </c>
      <c r="D19" s="540"/>
      <c r="E19" s="405"/>
      <c r="F19" s="27"/>
      <c r="G19" s="119"/>
      <c r="H19" s="27"/>
      <c r="I19" s="119"/>
      <c r="J19" s="364"/>
      <c r="K19" s="350"/>
      <c r="L19" s="557"/>
      <c r="M19" s="157"/>
      <c r="N19" s="153" cm="1">
        <f t="array" ref="N19:O19">'1-YLEISTÄ'!F54:G54</f>
        <v>0</v>
      </c>
      <c r="O19" s="153">
        <v>0</v>
      </c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</row>
    <row r="20" spans="2:28" ht="17.100000000000001" thickBot="1">
      <c r="B20" s="524"/>
      <c r="C20" s="526" t="s">
        <v>199</v>
      </c>
      <c r="D20" s="545"/>
      <c r="E20" s="13" t="s">
        <v>191</v>
      </c>
      <c r="F20" s="27"/>
      <c r="G20" s="119"/>
      <c r="H20" s="27"/>
      <c r="I20" s="119"/>
      <c r="J20" s="364"/>
      <c r="K20" s="350"/>
      <c r="L20" s="557"/>
      <c r="M20" s="157"/>
      <c r="N20" s="153" cm="1">
        <f t="array" ref="N20:O20">'1-YLEISTÄ'!F55:G55</f>
        <v>0</v>
      </c>
      <c r="O20" s="153">
        <v>0</v>
      </c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</row>
    <row r="21" spans="2:28">
      <c r="B21" s="523" t="s">
        <v>200</v>
      </c>
      <c r="C21" s="151" t="s">
        <v>201</v>
      </c>
      <c r="D21" s="152"/>
      <c r="E21" s="404" t="s">
        <v>191</v>
      </c>
      <c r="F21" s="33">
        <f>F22+F23</f>
        <v>0</v>
      </c>
      <c r="G21" s="34">
        <f>G22+G23</f>
        <v>0</v>
      </c>
      <c r="H21" s="34">
        <f t="shared" ref="H21:I21" si="0">H22+H23</f>
        <v>0</v>
      </c>
      <c r="I21" s="34">
        <f t="shared" si="0"/>
        <v>0</v>
      </c>
      <c r="J21" s="543"/>
      <c r="K21" s="544"/>
      <c r="L21" s="557"/>
      <c r="M21" s="157"/>
      <c r="N21" s="153" cm="1">
        <f t="array" ref="N21:O21">'1-YLEISTÄ'!F57:G57</f>
        <v>0</v>
      </c>
      <c r="O21" s="153">
        <v>0</v>
      </c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</row>
    <row r="22" spans="2:28">
      <c r="B22" s="524"/>
      <c r="C22" s="390" t="s">
        <v>202</v>
      </c>
      <c r="D22" s="457"/>
      <c r="E22" s="405"/>
      <c r="F22" s="149"/>
      <c r="G22" s="27"/>
      <c r="H22" s="119"/>
      <c r="I22" s="27"/>
      <c r="J22" s="577"/>
      <c r="K22" s="578"/>
      <c r="L22" s="157"/>
      <c r="M22" s="157"/>
      <c r="N22" s="153" cm="1">
        <f t="array" ref="N22:O22">'1-YLEISTÄ'!F58:G58</f>
        <v>0</v>
      </c>
      <c r="O22" s="153">
        <v>0</v>
      </c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</row>
    <row r="23" spans="2:28" ht="14.45" thickBot="1">
      <c r="B23" s="525"/>
      <c r="C23" s="579" t="s">
        <v>203</v>
      </c>
      <c r="D23" s="580"/>
      <c r="E23" s="406"/>
      <c r="F23" s="29"/>
      <c r="G23" s="28"/>
      <c r="H23" s="30"/>
      <c r="I23" s="28"/>
      <c r="J23" s="436"/>
      <c r="K23" s="354"/>
      <c r="L23" s="157"/>
      <c r="M23" s="157"/>
      <c r="N23" s="153" cm="1">
        <f t="array" ref="N23:O23">'1-YLEISTÄ'!F59:G59</f>
        <v>0</v>
      </c>
      <c r="O23" s="153">
        <v>0</v>
      </c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</row>
    <row r="24" spans="2:28"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</row>
    <row r="25" spans="2:28" ht="14.45" thickBot="1"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</row>
    <row r="26" spans="2:28" ht="22.5" thickBot="1">
      <c r="B26" s="3">
        <v>2</v>
      </c>
      <c r="C26" s="541" t="s">
        <v>204</v>
      </c>
      <c r="D26" s="541"/>
      <c r="E26" s="541"/>
      <c r="F26" s="541"/>
      <c r="G26" s="541"/>
      <c r="H26" s="541"/>
      <c r="I26" s="541"/>
      <c r="J26" s="541"/>
      <c r="K26" s="542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2:28" ht="17.45" thickBot="1">
      <c r="B27" s="546" t="s">
        <v>176</v>
      </c>
      <c r="C27" s="531"/>
      <c r="D27" s="531"/>
      <c r="E27" s="548" t="s">
        <v>26</v>
      </c>
      <c r="F27" s="66" t="s">
        <v>177</v>
      </c>
      <c r="G27" s="550" t="s">
        <v>178</v>
      </c>
      <c r="H27" s="551"/>
      <c r="I27" s="552"/>
      <c r="J27" s="531" t="s">
        <v>105</v>
      </c>
      <c r="K27" s="532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2:28" ht="15" customHeight="1" thickBot="1">
      <c r="B28" s="547"/>
      <c r="C28" s="533"/>
      <c r="D28" s="533"/>
      <c r="E28" s="549"/>
      <c r="F28" s="65" t="s">
        <v>179</v>
      </c>
      <c r="G28" s="58">
        <v>2023</v>
      </c>
      <c r="H28" s="58">
        <v>2024</v>
      </c>
      <c r="I28" s="59">
        <v>2025</v>
      </c>
      <c r="J28" s="533"/>
      <c r="K28" s="534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2:28" ht="15" customHeight="1">
      <c r="B29" s="523" t="s">
        <v>205</v>
      </c>
      <c r="C29" s="553" t="s">
        <v>181</v>
      </c>
      <c r="D29" s="554"/>
      <c r="E29" s="404" t="s">
        <v>182</v>
      </c>
      <c r="F29" s="175">
        <f>F30+F31+F32+F33</f>
        <v>0</v>
      </c>
      <c r="G29" s="176">
        <f>G30+G31+G32+G33</f>
        <v>0</v>
      </c>
      <c r="H29" s="175">
        <f>H30+H31+H32+H33</f>
        <v>0</v>
      </c>
      <c r="I29" s="176">
        <f>I30+I31+I32+I33</f>
        <v>0</v>
      </c>
      <c r="J29" s="558"/>
      <c r="K29" s="559"/>
      <c r="L29" s="5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2:28" ht="15" customHeight="1">
      <c r="B30" s="524"/>
      <c r="C30" s="539" t="s">
        <v>206</v>
      </c>
      <c r="D30" s="540"/>
      <c r="E30" s="405"/>
      <c r="F30" s="21"/>
      <c r="G30" s="23"/>
      <c r="H30" s="21"/>
      <c r="I30" s="23"/>
      <c r="J30" s="364"/>
      <c r="K30" s="350"/>
      <c r="L30" s="5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2:28" ht="15" customHeight="1">
      <c r="B31" s="524"/>
      <c r="C31" s="539" t="s">
        <v>207</v>
      </c>
      <c r="D31" s="540"/>
      <c r="E31" s="405"/>
      <c r="F31" s="21"/>
      <c r="G31" s="23"/>
      <c r="H31" s="21"/>
      <c r="I31" s="23"/>
      <c r="J31" s="364"/>
      <c r="K31" s="350"/>
      <c r="L31" s="5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2:28" ht="15" customHeight="1">
      <c r="B32" s="524"/>
      <c r="C32" s="539" t="s">
        <v>208</v>
      </c>
      <c r="D32" s="540"/>
      <c r="E32" s="405"/>
      <c r="F32" s="21"/>
      <c r="G32" s="23"/>
      <c r="H32" s="21"/>
      <c r="I32" s="23"/>
      <c r="J32" s="364"/>
      <c r="K32" s="350"/>
      <c r="L32" s="5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2:28" ht="15" customHeight="1" thickBot="1">
      <c r="B33" s="525"/>
      <c r="C33" s="535" t="s">
        <v>209</v>
      </c>
      <c r="D33" s="536"/>
      <c r="E33" s="406"/>
      <c r="F33" s="25"/>
      <c r="G33" s="24"/>
      <c r="H33" s="25"/>
      <c r="I33" s="24"/>
      <c r="J33" s="436"/>
      <c r="K33" s="354"/>
      <c r="L33" s="5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  <row r="34" spans="2:28" ht="14.45" thickBot="1">
      <c r="B34" s="19" t="s">
        <v>210</v>
      </c>
      <c r="C34" s="560" t="s">
        <v>118</v>
      </c>
      <c r="D34" s="561"/>
      <c r="E34" s="13" t="s">
        <v>189</v>
      </c>
      <c r="F34" s="21"/>
      <c r="G34" s="23"/>
      <c r="H34" s="21"/>
      <c r="I34" s="23"/>
      <c r="J34" s="364"/>
      <c r="K34" s="350"/>
      <c r="L34" s="5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</row>
    <row r="35" spans="2:28" ht="14.45" thickBot="1">
      <c r="B35" s="5" t="s">
        <v>211</v>
      </c>
      <c r="C35" s="537" t="s">
        <v>212</v>
      </c>
      <c r="D35" s="538"/>
      <c r="E35" s="3" t="s">
        <v>193</v>
      </c>
      <c r="F35" s="22"/>
      <c r="G35" s="26"/>
      <c r="H35" s="22"/>
      <c r="I35" s="26"/>
      <c r="J35" s="555"/>
      <c r="K35" s="556"/>
      <c r="L35" s="5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</row>
    <row r="36" spans="2:28" ht="17.100000000000001" thickBot="1">
      <c r="B36" s="19" t="s">
        <v>213</v>
      </c>
      <c r="C36" s="560" t="s">
        <v>214</v>
      </c>
      <c r="D36" s="561"/>
      <c r="E36" s="13" t="s">
        <v>215</v>
      </c>
      <c r="F36" s="21"/>
      <c r="G36" s="23"/>
      <c r="H36" s="21"/>
      <c r="I36" s="23"/>
      <c r="J36" s="364"/>
      <c r="K36" s="350"/>
      <c r="L36" s="5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</row>
    <row r="37" spans="2:28">
      <c r="B37" s="523" t="s">
        <v>216</v>
      </c>
      <c r="C37" s="553" t="s">
        <v>217</v>
      </c>
      <c r="D37" s="554"/>
      <c r="E37" s="404" t="s">
        <v>218</v>
      </c>
      <c r="F37" s="175">
        <f>F38+F39+F40</f>
        <v>0</v>
      </c>
      <c r="G37" s="176">
        <f>G38+G39+G40</f>
        <v>0</v>
      </c>
      <c r="H37" s="175">
        <f>H38+H39+H40</f>
        <v>0</v>
      </c>
      <c r="I37" s="176">
        <f>I38+I39+I40</f>
        <v>0</v>
      </c>
      <c r="J37" s="558"/>
      <c r="K37" s="559"/>
      <c r="L37" s="5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</row>
    <row r="38" spans="2:28" ht="14.45" customHeight="1">
      <c r="B38" s="524"/>
      <c r="C38" s="539" t="s">
        <v>219</v>
      </c>
      <c r="D38" s="540"/>
      <c r="E38" s="405"/>
      <c r="F38" s="21"/>
      <c r="G38" s="23"/>
      <c r="H38" s="21"/>
      <c r="I38" s="23"/>
      <c r="J38" s="364"/>
      <c r="K38" s="350"/>
      <c r="L38" s="5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</row>
    <row r="39" spans="2:28" ht="14.45" customHeight="1">
      <c r="B39" s="524"/>
      <c r="C39" s="539" t="s">
        <v>220</v>
      </c>
      <c r="D39" s="540"/>
      <c r="E39" s="405"/>
      <c r="F39" s="21"/>
      <c r="G39" s="23"/>
      <c r="H39" s="21"/>
      <c r="I39" s="23"/>
      <c r="J39" s="364"/>
      <c r="K39" s="350"/>
      <c r="L39" s="5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</row>
    <row r="40" spans="2:28" ht="16.5" customHeight="1" thickBot="1">
      <c r="B40" s="525"/>
      <c r="C40" s="535" t="s">
        <v>209</v>
      </c>
      <c r="D40" s="536"/>
      <c r="E40" s="406"/>
      <c r="F40" s="25"/>
      <c r="G40" s="24"/>
      <c r="H40" s="25"/>
      <c r="I40" s="24"/>
      <c r="J40" s="436"/>
      <c r="K40" s="354"/>
      <c r="L40" s="5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</row>
    <row r="41" spans="2:28" ht="16.5" customHeight="1">
      <c r="B41" s="523" t="s">
        <v>221</v>
      </c>
      <c r="C41" s="529" t="s">
        <v>222</v>
      </c>
      <c r="D41" s="530"/>
      <c r="E41" s="404" t="s">
        <v>191</v>
      </c>
      <c r="F41" s="175">
        <f>F42+F43</f>
        <v>0</v>
      </c>
      <c r="G41" s="176">
        <f>G42+G43</f>
        <v>0</v>
      </c>
      <c r="H41" s="175">
        <f>H42+H43</f>
        <v>0</v>
      </c>
      <c r="I41" s="177">
        <f>I42+I43</f>
        <v>0</v>
      </c>
      <c r="J41" s="543"/>
      <c r="K41" s="544"/>
      <c r="L41" s="5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</row>
    <row r="42" spans="2:28" ht="18" customHeight="1">
      <c r="B42" s="524"/>
      <c r="C42" s="526" t="s">
        <v>138</v>
      </c>
      <c r="D42" s="527"/>
      <c r="E42" s="405"/>
      <c r="F42" s="23"/>
      <c r="G42" s="21"/>
      <c r="H42" s="23"/>
      <c r="I42" s="21"/>
      <c r="J42" s="349"/>
      <c r="K42" s="350"/>
      <c r="L42" s="5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</row>
    <row r="43" spans="2:28" ht="19.5" customHeight="1" thickBot="1">
      <c r="B43" s="525"/>
      <c r="C43" s="528" t="s">
        <v>223</v>
      </c>
      <c r="D43" s="418"/>
      <c r="E43" s="406"/>
      <c r="F43" s="24"/>
      <c r="G43" s="25"/>
      <c r="H43" s="24"/>
      <c r="I43" s="25"/>
      <c r="J43" s="353"/>
      <c r="K43" s="354"/>
      <c r="L43" s="5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</row>
    <row r="44" spans="2:28"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</row>
    <row r="45" spans="2:28"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</row>
  </sheetData>
  <mergeCells count="86">
    <mergeCell ref="L8:L21"/>
    <mergeCell ref="C18:D18"/>
    <mergeCell ref="E17:E19"/>
    <mergeCell ref="J18:K18"/>
    <mergeCell ref="B21:B23"/>
    <mergeCell ref="E21:E23"/>
    <mergeCell ref="J22:K22"/>
    <mergeCell ref="C23:D23"/>
    <mergeCell ref="J23:K23"/>
    <mergeCell ref="C16:D16"/>
    <mergeCell ref="J16:K16"/>
    <mergeCell ref="B17:B20"/>
    <mergeCell ref="C17:D17"/>
    <mergeCell ref="J17:K17"/>
    <mergeCell ref="C14:D14"/>
    <mergeCell ref="B8:B12"/>
    <mergeCell ref="C5:K5"/>
    <mergeCell ref="B6:D7"/>
    <mergeCell ref="E6:E7"/>
    <mergeCell ref="G6:I6"/>
    <mergeCell ref="J6:K7"/>
    <mergeCell ref="C8:D8"/>
    <mergeCell ref="J8:K8"/>
    <mergeCell ref="C9:D9"/>
    <mergeCell ref="B13:B16"/>
    <mergeCell ref="C13:D13"/>
    <mergeCell ref="J13:K13"/>
    <mergeCell ref="J14:K14"/>
    <mergeCell ref="C15:D15"/>
    <mergeCell ref="J15:K15"/>
    <mergeCell ref="J9:K9"/>
    <mergeCell ref="E9:E12"/>
    <mergeCell ref="C10:D10"/>
    <mergeCell ref="J10:K10"/>
    <mergeCell ref="C12:D12"/>
    <mergeCell ref="J12:K12"/>
    <mergeCell ref="L29:L43"/>
    <mergeCell ref="J39:K39"/>
    <mergeCell ref="C38:D38"/>
    <mergeCell ref="J38:K38"/>
    <mergeCell ref="J40:K40"/>
    <mergeCell ref="J37:K37"/>
    <mergeCell ref="C36:D36"/>
    <mergeCell ref="C37:D37"/>
    <mergeCell ref="E37:E40"/>
    <mergeCell ref="J41:K41"/>
    <mergeCell ref="E41:E43"/>
    <mergeCell ref="J36:K36"/>
    <mergeCell ref="J32:K32"/>
    <mergeCell ref="C32:D32"/>
    <mergeCell ref="J29:K29"/>
    <mergeCell ref="C34:D34"/>
    <mergeCell ref="J34:K34"/>
    <mergeCell ref="J35:K35"/>
    <mergeCell ref="C31:D31"/>
    <mergeCell ref="C30:D30"/>
    <mergeCell ref="C33:D33"/>
    <mergeCell ref="J30:K30"/>
    <mergeCell ref="J33:K33"/>
    <mergeCell ref="C22:D22"/>
    <mergeCell ref="E29:E33"/>
    <mergeCell ref="B27:D28"/>
    <mergeCell ref="E27:E28"/>
    <mergeCell ref="G27:I27"/>
    <mergeCell ref="C29:D29"/>
    <mergeCell ref="J21:K21"/>
    <mergeCell ref="C20:D20"/>
    <mergeCell ref="J19:K19"/>
    <mergeCell ref="J20:K20"/>
    <mergeCell ref="C19:D19"/>
    <mergeCell ref="B3:K3"/>
    <mergeCell ref="C11:D11"/>
    <mergeCell ref="B41:B43"/>
    <mergeCell ref="C42:D42"/>
    <mergeCell ref="J42:K42"/>
    <mergeCell ref="C43:D43"/>
    <mergeCell ref="J43:K43"/>
    <mergeCell ref="C41:D41"/>
    <mergeCell ref="B37:B40"/>
    <mergeCell ref="J27:K28"/>
    <mergeCell ref="C40:D40"/>
    <mergeCell ref="C35:D35"/>
    <mergeCell ref="B29:B33"/>
    <mergeCell ref="C39:D39"/>
    <mergeCell ref="C26:K26"/>
    <mergeCell ref="J31:K31"/>
  </mergeCells>
  <phoneticPr fontId="7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E1E8-FB5D-49BF-9D3A-645D14690FAB}">
  <sheetPr>
    <tabColor rgb="FF92D050"/>
  </sheetPr>
  <dimension ref="B1:J65"/>
  <sheetViews>
    <sheetView showGridLines="0" showRowColHeaders="0" zoomScaleNormal="100" workbookViewId="0">
      <selection activeCell="B3" sqref="B3:J3"/>
    </sheetView>
  </sheetViews>
  <sheetFormatPr defaultColWidth="8.7109375" defaultRowHeight="14.1"/>
  <cols>
    <col min="1" max="1" width="3" style="1" customWidth="1"/>
    <col min="2" max="2" width="4.5703125" style="6" customWidth="1"/>
    <col min="3" max="3" width="9.5703125" style="1" customWidth="1"/>
    <col min="4" max="4" width="26.42578125" style="1" customWidth="1"/>
    <col min="5" max="5" width="10" style="1" customWidth="1"/>
    <col min="6" max="6" width="18.140625" style="1" customWidth="1"/>
    <col min="7" max="9" width="8.7109375" style="1"/>
    <col min="10" max="10" width="21" style="1" customWidth="1"/>
    <col min="11" max="16384" width="8.7109375" style="1"/>
  </cols>
  <sheetData>
    <row r="1" spans="2:10" ht="150.75" customHeight="1" thickBot="1"/>
    <row r="2" spans="2:10" ht="22.5" thickBot="1">
      <c r="B2" s="300" t="s">
        <v>224</v>
      </c>
      <c r="C2" s="301"/>
      <c r="D2" s="301"/>
      <c r="E2" s="301"/>
      <c r="F2" s="301"/>
      <c r="G2" s="301"/>
      <c r="H2" s="301"/>
      <c r="I2" s="301"/>
      <c r="J2" s="302"/>
    </row>
    <row r="3" spans="2:10" ht="26.25" customHeight="1" thickBot="1">
      <c r="B3" s="608" t="s">
        <v>225</v>
      </c>
      <c r="C3" s="608"/>
      <c r="D3" s="608"/>
      <c r="E3" s="608"/>
      <c r="F3" s="608"/>
      <c r="G3" s="608"/>
      <c r="H3" s="608"/>
      <c r="I3" s="608"/>
      <c r="J3" s="608"/>
    </row>
    <row r="4" spans="2:10" ht="17.45" thickBot="1">
      <c r="B4" s="615" t="s">
        <v>226</v>
      </c>
      <c r="C4" s="616"/>
      <c r="D4" s="617"/>
      <c r="E4" s="621" t="s">
        <v>26</v>
      </c>
      <c r="F4" s="63" t="s">
        <v>177</v>
      </c>
      <c r="G4" s="612" t="s">
        <v>178</v>
      </c>
      <c r="H4" s="613"/>
      <c r="I4" s="614"/>
      <c r="J4" s="609" t="s">
        <v>27</v>
      </c>
    </row>
    <row r="5" spans="2:10" ht="15" thickBot="1">
      <c r="B5" s="618"/>
      <c r="C5" s="623"/>
      <c r="D5" s="624"/>
      <c r="E5" s="622"/>
      <c r="F5" s="65" t="s">
        <v>179</v>
      </c>
      <c r="G5" s="58">
        <v>2023</v>
      </c>
      <c r="H5" s="58">
        <v>2024</v>
      </c>
      <c r="I5" s="59">
        <v>2025</v>
      </c>
      <c r="J5" s="610"/>
    </row>
    <row r="6" spans="2:10" ht="17.45" thickBot="1">
      <c r="B6" s="12">
        <v>1</v>
      </c>
      <c r="C6" s="625" t="s">
        <v>227</v>
      </c>
      <c r="D6" s="590"/>
      <c r="E6" s="595" t="s">
        <v>182</v>
      </c>
      <c r="F6" s="71">
        <f>F7+F8</f>
        <v>0</v>
      </c>
      <c r="G6" s="71">
        <f t="shared" ref="G6:I6" si="0">G7+G8</f>
        <v>0</v>
      </c>
      <c r="H6" s="71">
        <f t="shared" si="0"/>
        <v>0</v>
      </c>
      <c r="I6" s="71">
        <f t="shared" si="0"/>
        <v>0</v>
      </c>
      <c r="J6" s="145"/>
    </row>
    <row r="7" spans="2:10">
      <c r="B7" s="32" t="s">
        <v>180</v>
      </c>
      <c r="C7" s="593" t="s">
        <v>228</v>
      </c>
      <c r="D7" s="594"/>
      <c r="E7" s="318"/>
      <c r="F7" s="33"/>
      <c r="G7" s="34"/>
      <c r="H7" s="35"/>
      <c r="I7" s="34"/>
      <c r="J7" s="146"/>
    </row>
    <row r="8" spans="2:10" ht="14.45" thickBot="1">
      <c r="B8" s="20" t="s">
        <v>187</v>
      </c>
      <c r="C8" s="469" t="s">
        <v>229</v>
      </c>
      <c r="D8" s="580"/>
      <c r="E8" s="321"/>
      <c r="F8" s="29"/>
      <c r="G8" s="28"/>
      <c r="H8" s="30"/>
      <c r="I8" s="28"/>
      <c r="J8" s="144"/>
    </row>
    <row r="9" spans="2:10" ht="14.45" thickBot="1">
      <c r="B9" s="8"/>
      <c r="C9" s="9"/>
      <c r="D9" s="9"/>
      <c r="E9" s="10"/>
    </row>
    <row r="10" spans="2:10" ht="17.45" thickBot="1">
      <c r="B10" s="615" t="s">
        <v>230</v>
      </c>
      <c r="C10" s="616"/>
      <c r="D10" s="617"/>
      <c r="E10" s="621" t="s">
        <v>26</v>
      </c>
      <c r="F10" s="63" t="s">
        <v>177</v>
      </c>
      <c r="G10" s="612" t="s">
        <v>178</v>
      </c>
      <c r="H10" s="613"/>
      <c r="I10" s="614"/>
      <c r="J10" s="609" t="s">
        <v>27</v>
      </c>
    </row>
    <row r="11" spans="2:10" ht="15" thickBot="1">
      <c r="B11" s="618"/>
      <c r="C11" s="619"/>
      <c r="D11" s="620"/>
      <c r="E11" s="626"/>
      <c r="F11" s="65" t="s">
        <v>179</v>
      </c>
      <c r="G11" s="58">
        <v>2023</v>
      </c>
      <c r="H11" s="58">
        <v>2024</v>
      </c>
      <c r="I11" s="59">
        <v>2025</v>
      </c>
      <c r="J11" s="611"/>
    </row>
    <row r="12" spans="2:10" ht="19.5" customHeight="1" thickBot="1">
      <c r="B12" s="12">
        <v>2</v>
      </c>
      <c r="C12" s="589" t="s">
        <v>231</v>
      </c>
      <c r="D12" s="590"/>
      <c r="E12" s="584" t="s">
        <v>182</v>
      </c>
      <c r="F12" s="94">
        <f>F13+F14+F18+F23</f>
        <v>0</v>
      </c>
      <c r="G12" s="94">
        <f t="shared" ref="G12:I12" si="1">G13+G14+G18+G23</f>
        <v>0</v>
      </c>
      <c r="H12" s="94">
        <f t="shared" si="1"/>
        <v>0</v>
      </c>
      <c r="I12" s="94">
        <f t="shared" si="1"/>
        <v>0</v>
      </c>
      <c r="J12" s="142"/>
    </row>
    <row r="13" spans="2:10" ht="30.75" customHeight="1" thickBot="1">
      <c r="B13" s="18" t="s">
        <v>205</v>
      </c>
      <c r="C13" s="591" t="s">
        <v>232</v>
      </c>
      <c r="D13" s="592"/>
      <c r="E13" s="585"/>
      <c r="F13" s="78"/>
      <c r="G13" s="78"/>
      <c r="H13" s="78"/>
      <c r="I13" s="78"/>
      <c r="J13" s="145"/>
    </row>
    <row r="14" spans="2:10">
      <c r="B14" s="523" t="s">
        <v>210</v>
      </c>
      <c r="C14" s="553" t="s">
        <v>233</v>
      </c>
      <c r="D14" s="554"/>
      <c r="E14" s="585"/>
      <c r="F14" s="85">
        <f>F15+F16+F17</f>
        <v>0</v>
      </c>
      <c r="G14" s="85">
        <f t="shared" ref="G14:I14" si="2">G15+G16+G17</f>
        <v>0</v>
      </c>
      <c r="H14" s="85">
        <f t="shared" si="2"/>
        <v>0</v>
      </c>
      <c r="I14" s="85">
        <f t="shared" si="2"/>
        <v>0</v>
      </c>
      <c r="J14" s="146"/>
    </row>
    <row r="15" spans="2:10">
      <c r="B15" s="524"/>
      <c r="C15" s="367" t="s">
        <v>234</v>
      </c>
      <c r="D15" s="369"/>
      <c r="E15" s="585"/>
      <c r="F15" s="78"/>
      <c r="G15" s="78"/>
      <c r="H15" s="78"/>
      <c r="I15" s="78"/>
      <c r="J15" s="143"/>
    </row>
    <row r="16" spans="2:10">
      <c r="B16" s="524"/>
      <c r="C16" s="367" t="s">
        <v>235</v>
      </c>
      <c r="D16" s="369"/>
      <c r="E16" s="585"/>
      <c r="F16" s="78"/>
      <c r="G16" s="78"/>
      <c r="H16" s="78"/>
      <c r="I16" s="78"/>
      <c r="J16" s="143"/>
    </row>
    <row r="17" spans="2:10" ht="14.45" thickBot="1">
      <c r="B17" s="525"/>
      <c r="C17" s="449" t="s">
        <v>236</v>
      </c>
      <c r="D17" s="451"/>
      <c r="E17" s="585"/>
      <c r="F17" s="80"/>
      <c r="G17" s="80"/>
      <c r="H17" s="80"/>
      <c r="I17" s="80"/>
      <c r="J17" s="143"/>
    </row>
    <row r="18" spans="2:10" ht="14.45" customHeight="1">
      <c r="B18" s="524" t="s">
        <v>211</v>
      </c>
      <c r="C18" s="582" t="s">
        <v>237</v>
      </c>
      <c r="D18" s="583"/>
      <c r="E18" s="585"/>
      <c r="F18" s="49">
        <f>F19+F20+F21+F22</f>
        <v>0</v>
      </c>
      <c r="G18" s="49">
        <f t="shared" ref="G18:I18" si="3">G19+G20+G21+G22</f>
        <v>0</v>
      </c>
      <c r="H18" s="49">
        <f t="shared" si="3"/>
        <v>0</v>
      </c>
      <c r="I18" s="49">
        <f t="shared" si="3"/>
        <v>0</v>
      </c>
      <c r="J18" s="146"/>
    </row>
    <row r="19" spans="2:10" ht="14.45" customHeight="1">
      <c r="B19" s="524"/>
      <c r="C19" s="367" t="s">
        <v>238</v>
      </c>
      <c r="D19" s="369"/>
      <c r="E19" s="585"/>
      <c r="F19" s="78"/>
      <c r="G19" s="78"/>
      <c r="H19" s="78"/>
      <c r="I19" s="78"/>
      <c r="J19" s="143"/>
    </row>
    <row r="20" spans="2:10" ht="14.45" customHeight="1">
      <c r="B20" s="524"/>
      <c r="C20" s="367" t="s">
        <v>239</v>
      </c>
      <c r="D20" s="369"/>
      <c r="E20" s="585"/>
      <c r="F20" s="78"/>
      <c r="G20" s="78"/>
      <c r="H20" s="78"/>
      <c r="I20" s="78"/>
      <c r="J20" s="143"/>
    </row>
    <row r="21" spans="2:10" ht="14.45" customHeight="1">
      <c r="B21" s="524"/>
      <c r="C21" s="367" t="s">
        <v>240</v>
      </c>
      <c r="D21" s="369"/>
      <c r="E21" s="585"/>
      <c r="F21" s="78"/>
      <c r="G21" s="78"/>
      <c r="H21" s="78"/>
      <c r="I21" s="78"/>
      <c r="J21" s="143"/>
    </row>
    <row r="22" spans="2:10" ht="15" customHeight="1" thickBot="1">
      <c r="B22" s="524"/>
      <c r="C22" s="449" t="s">
        <v>209</v>
      </c>
      <c r="D22" s="451"/>
      <c r="E22" s="585"/>
      <c r="F22" s="78"/>
      <c r="G22" s="78"/>
      <c r="H22" s="78"/>
      <c r="I22" s="78"/>
      <c r="J22" s="144"/>
    </row>
    <row r="23" spans="2:10" ht="15" customHeight="1" thickBot="1">
      <c r="B23" s="5" t="s">
        <v>213</v>
      </c>
      <c r="C23" s="587" t="s">
        <v>241</v>
      </c>
      <c r="D23" s="588"/>
      <c r="E23" s="586"/>
      <c r="F23" s="82"/>
      <c r="G23" s="82"/>
      <c r="H23" s="83"/>
      <c r="I23" s="83"/>
      <c r="J23" s="145"/>
    </row>
    <row r="24" spans="2:10" ht="15" customHeight="1">
      <c r="B24" s="523" t="s">
        <v>216</v>
      </c>
      <c r="C24" s="553" t="s">
        <v>242</v>
      </c>
      <c r="D24" s="581"/>
      <c r="E24" s="554"/>
      <c r="F24" s="596"/>
      <c r="G24" s="596"/>
      <c r="H24" s="596"/>
      <c r="I24" s="596"/>
      <c r="J24" s="142"/>
    </row>
    <row r="25" spans="2:10" ht="17.25" customHeight="1">
      <c r="B25" s="524"/>
      <c r="C25" s="367" t="s">
        <v>243</v>
      </c>
      <c r="D25" s="368"/>
      <c r="E25" s="369"/>
      <c r="F25" s="597"/>
      <c r="G25" s="597"/>
      <c r="H25" s="597"/>
      <c r="I25" s="597"/>
      <c r="J25" s="143"/>
    </row>
    <row r="26" spans="2:10" ht="42.75" customHeight="1" thickBot="1">
      <c r="B26" s="525"/>
      <c r="C26" s="605" t="s">
        <v>244</v>
      </c>
      <c r="D26" s="606"/>
      <c r="E26" s="607"/>
      <c r="F26" s="598"/>
      <c r="G26" s="598"/>
      <c r="H26" s="598"/>
      <c r="I26" s="598"/>
      <c r="J26" s="144"/>
    </row>
    <row r="27" spans="2:10">
      <c r="B27" s="523" t="s">
        <v>221</v>
      </c>
      <c r="C27" s="553" t="s">
        <v>245</v>
      </c>
      <c r="D27" s="581"/>
      <c r="E27" s="554"/>
      <c r="F27" s="596"/>
      <c r="G27" s="596"/>
      <c r="H27" s="596"/>
      <c r="I27" s="596"/>
      <c r="J27" s="143"/>
    </row>
    <row r="28" spans="2:10" ht="21" customHeight="1">
      <c r="B28" s="524"/>
      <c r="C28" s="599" t="s">
        <v>246</v>
      </c>
      <c r="D28" s="600"/>
      <c r="E28" s="601"/>
      <c r="F28" s="597"/>
      <c r="G28" s="597"/>
      <c r="H28" s="597"/>
      <c r="I28" s="597"/>
      <c r="J28" s="143"/>
    </row>
    <row r="29" spans="2:10" ht="25.5" customHeight="1" thickBot="1">
      <c r="B29" s="525"/>
      <c r="C29" s="602"/>
      <c r="D29" s="603"/>
      <c r="E29" s="604"/>
      <c r="F29" s="598"/>
      <c r="G29" s="598"/>
      <c r="H29" s="598"/>
      <c r="I29" s="598"/>
      <c r="J29" s="144"/>
    </row>
    <row r="30" spans="2:10">
      <c r="B30" s="7"/>
    </row>
    <row r="31" spans="2:10">
      <c r="B31" s="7"/>
    </row>
    <row r="32" spans="2:10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</sheetData>
  <mergeCells count="44">
    <mergeCell ref="B2:J2"/>
    <mergeCell ref="B3:J3"/>
    <mergeCell ref="J4:J5"/>
    <mergeCell ref="J10:J11"/>
    <mergeCell ref="B14:B17"/>
    <mergeCell ref="C15:D15"/>
    <mergeCell ref="C17:D17"/>
    <mergeCell ref="C16:D16"/>
    <mergeCell ref="G10:I10"/>
    <mergeCell ref="B10:D11"/>
    <mergeCell ref="C14:D14"/>
    <mergeCell ref="G4:I4"/>
    <mergeCell ref="E4:E5"/>
    <mergeCell ref="B4:D5"/>
    <mergeCell ref="C6:D6"/>
    <mergeCell ref="E10:E11"/>
    <mergeCell ref="C7:D7"/>
    <mergeCell ref="C8:D8"/>
    <mergeCell ref="E6:E8"/>
    <mergeCell ref="G24:G26"/>
    <mergeCell ref="I27:I29"/>
    <mergeCell ref="C28:E29"/>
    <mergeCell ref="F27:F29"/>
    <mergeCell ref="G27:G29"/>
    <mergeCell ref="H24:H26"/>
    <mergeCell ref="H27:H29"/>
    <mergeCell ref="I24:I26"/>
    <mergeCell ref="F24:F26"/>
    <mergeCell ref="C24:E24"/>
    <mergeCell ref="C25:E25"/>
    <mergeCell ref="C26:E26"/>
    <mergeCell ref="B27:B29"/>
    <mergeCell ref="C27:E27"/>
    <mergeCell ref="B24:B26"/>
    <mergeCell ref="C18:D18"/>
    <mergeCell ref="C20:D20"/>
    <mergeCell ref="C21:D21"/>
    <mergeCell ref="E12:E23"/>
    <mergeCell ref="C22:D22"/>
    <mergeCell ref="C23:D23"/>
    <mergeCell ref="C19:D19"/>
    <mergeCell ref="B18:B22"/>
    <mergeCell ref="C12:D12"/>
    <mergeCell ref="C13:D13"/>
  </mergeCells>
  <phoneticPr fontId="7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2EB5-13A6-466E-9549-5A94C79C61C5}">
  <sheetPr>
    <tabColor rgb="FF92D050"/>
  </sheetPr>
  <dimension ref="B1:J101"/>
  <sheetViews>
    <sheetView showGridLines="0" showRowColHeaders="0" topLeftCell="A61" zoomScaleNormal="100" workbookViewId="0">
      <selection activeCell="F70" sqref="F70:F72"/>
    </sheetView>
  </sheetViews>
  <sheetFormatPr defaultColWidth="8.7109375" defaultRowHeight="14.1"/>
  <cols>
    <col min="1" max="1" width="2.7109375" style="1" customWidth="1"/>
    <col min="2" max="2" width="4.42578125" style="1" customWidth="1"/>
    <col min="3" max="3" width="10.5703125" style="1" customWidth="1"/>
    <col min="4" max="4" width="21.28515625" style="1" customWidth="1"/>
    <col min="5" max="5" width="12.42578125" style="1" customWidth="1"/>
    <col min="6" max="6" width="22" style="1" customWidth="1"/>
    <col min="7" max="9" width="8.7109375" style="1"/>
    <col min="10" max="10" width="21.28515625" style="1" customWidth="1"/>
    <col min="11" max="16384" width="8.7109375" style="1"/>
  </cols>
  <sheetData>
    <row r="1" spans="2:10" ht="152.25" customHeight="1" thickBot="1"/>
    <row r="2" spans="2:10" ht="22.5" thickBot="1">
      <c r="B2" s="300" t="s">
        <v>247</v>
      </c>
      <c r="C2" s="301"/>
      <c r="D2" s="301"/>
      <c r="E2" s="301"/>
      <c r="F2" s="301"/>
      <c r="G2" s="301"/>
      <c r="H2" s="301"/>
      <c r="I2" s="301"/>
      <c r="J2" s="302"/>
    </row>
    <row r="3" spans="2:10">
      <c r="C3" s="309"/>
      <c r="D3" s="309"/>
      <c r="E3" s="309"/>
      <c r="F3" s="309"/>
      <c r="G3" s="309"/>
    </row>
    <row r="4" spans="2:10">
      <c r="B4" s="627" t="s">
        <v>248</v>
      </c>
      <c r="C4" s="628"/>
      <c r="D4" s="628"/>
      <c r="E4" s="628"/>
      <c r="F4" s="628"/>
      <c r="G4" s="628"/>
      <c r="H4" s="628"/>
      <c r="I4" s="628"/>
      <c r="J4" s="628"/>
    </row>
    <row r="5" spans="2:10" ht="14.45" thickBot="1">
      <c r="C5" s="40"/>
      <c r="D5" s="40"/>
      <c r="E5" s="40"/>
      <c r="F5" s="40"/>
      <c r="G5" s="40"/>
    </row>
    <row r="6" spans="2:10" ht="17.45" thickBot="1">
      <c r="B6" s="615" t="s">
        <v>226</v>
      </c>
      <c r="C6" s="616"/>
      <c r="D6" s="617"/>
      <c r="E6" s="621" t="s">
        <v>249</v>
      </c>
      <c r="F6" s="63" t="s">
        <v>177</v>
      </c>
      <c r="G6" s="612" t="s">
        <v>178</v>
      </c>
      <c r="H6" s="613"/>
      <c r="I6" s="614"/>
      <c r="J6" s="609" t="s">
        <v>27</v>
      </c>
    </row>
    <row r="7" spans="2:10" ht="15" customHeight="1" thickBot="1">
      <c r="B7" s="618"/>
      <c r="C7" s="623"/>
      <c r="D7" s="624"/>
      <c r="E7" s="622"/>
      <c r="F7" s="65" t="s">
        <v>179</v>
      </c>
      <c r="G7" s="58">
        <v>2023</v>
      </c>
      <c r="H7" s="58">
        <v>2024</v>
      </c>
      <c r="I7" s="59">
        <v>2025</v>
      </c>
      <c r="J7" s="610"/>
    </row>
    <row r="8" spans="2:10" ht="17.45" thickBot="1">
      <c r="B8" s="3" t="s">
        <v>250</v>
      </c>
      <c r="C8" s="647" t="s">
        <v>227</v>
      </c>
      <c r="D8" s="648"/>
      <c r="E8" s="584" t="s">
        <v>251</v>
      </c>
      <c r="F8" s="71">
        <f>F9+F10</f>
        <v>0</v>
      </c>
      <c r="G8" s="71">
        <f>G9+G10</f>
        <v>0</v>
      </c>
      <c r="H8" s="71">
        <f t="shared" ref="H8:I8" si="0">H9+H10</f>
        <v>0</v>
      </c>
      <c r="I8" s="71">
        <f t="shared" si="0"/>
        <v>0</v>
      </c>
      <c r="J8" s="145"/>
    </row>
    <row r="9" spans="2:10">
      <c r="B9" s="32" t="s">
        <v>180</v>
      </c>
      <c r="C9" s="651" t="s">
        <v>228</v>
      </c>
      <c r="D9" s="652"/>
      <c r="E9" s="585"/>
      <c r="F9" s="33"/>
      <c r="G9" s="86"/>
      <c r="H9" s="85"/>
      <c r="I9" s="87"/>
      <c r="J9" s="146"/>
    </row>
    <row r="10" spans="2:10" ht="14.45" thickBot="1">
      <c r="B10" s="20" t="s">
        <v>187</v>
      </c>
      <c r="C10" s="653" t="s">
        <v>229</v>
      </c>
      <c r="D10" s="654"/>
      <c r="E10" s="586"/>
      <c r="F10" s="29"/>
      <c r="G10" s="88"/>
      <c r="H10" s="80"/>
      <c r="I10" s="81"/>
      <c r="J10" s="144"/>
    </row>
    <row r="11" spans="2:10" ht="14.45" thickBot="1">
      <c r="B11" s="8"/>
      <c r="C11" s="9"/>
      <c r="D11" s="9"/>
      <c r="E11" s="10"/>
    </row>
    <row r="12" spans="2:10" ht="17.45" thickBot="1">
      <c r="B12" s="655" t="s">
        <v>252</v>
      </c>
      <c r="C12" s="616"/>
      <c r="D12" s="617"/>
      <c r="E12" s="621" t="s">
        <v>249</v>
      </c>
      <c r="F12" s="63" t="s">
        <v>177</v>
      </c>
      <c r="G12" s="612" t="s">
        <v>178</v>
      </c>
      <c r="H12" s="613"/>
      <c r="I12" s="614"/>
      <c r="J12" s="609" t="s">
        <v>27</v>
      </c>
    </row>
    <row r="13" spans="2:10" ht="15" customHeight="1" thickBot="1">
      <c r="B13" s="618"/>
      <c r="C13" s="623"/>
      <c r="D13" s="624"/>
      <c r="E13" s="622"/>
      <c r="F13" s="65" t="s">
        <v>179</v>
      </c>
      <c r="G13" s="58">
        <v>2023</v>
      </c>
      <c r="H13" s="58">
        <v>2024</v>
      </c>
      <c r="I13" s="59">
        <v>2025</v>
      </c>
      <c r="J13" s="610"/>
    </row>
    <row r="14" spans="2:10" ht="17.45" thickBot="1">
      <c r="B14" s="3">
        <v>2</v>
      </c>
      <c r="C14" s="647" t="s">
        <v>231</v>
      </c>
      <c r="D14" s="648"/>
      <c r="E14" s="584" t="s">
        <v>189</v>
      </c>
      <c r="F14" s="94">
        <f>F15+F16+F20</f>
        <v>0</v>
      </c>
      <c r="G14" s="94">
        <f t="shared" ref="G14:H14" si="1">G15+G16+G20</f>
        <v>0</v>
      </c>
      <c r="H14" s="94">
        <f t="shared" si="1"/>
        <v>0</v>
      </c>
      <c r="I14" s="94">
        <f>I15+I16+I20</f>
        <v>0</v>
      </c>
      <c r="J14" s="142"/>
    </row>
    <row r="15" spans="2:10" ht="14.45" thickBot="1">
      <c r="B15" s="18" t="s">
        <v>205</v>
      </c>
      <c r="C15" s="553" t="s">
        <v>232</v>
      </c>
      <c r="D15" s="554"/>
      <c r="E15" s="585"/>
      <c r="F15" s="75"/>
      <c r="G15" s="84"/>
      <c r="H15" s="76"/>
      <c r="I15" s="77"/>
      <c r="J15" s="145"/>
    </row>
    <row r="16" spans="2:10" ht="14.45" thickBot="1">
      <c r="B16" s="523" t="s">
        <v>210</v>
      </c>
      <c r="C16" s="553" t="s">
        <v>253</v>
      </c>
      <c r="D16" s="554"/>
      <c r="E16" s="585"/>
      <c r="F16" s="82">
        <f>F17+F18+F19</f>
        <v>0</v>
      </c>
      <c r="G16" s="82">
        <f t="shared" ref="G16:I16" si="2">G17+G18+G19</f>
        <v>0</v>
      </c>
      <c r="H16" s="82">
        <f t="shared" si="2"/>
        <v>0</v>
      </c>
      <c r="I16" s="82">
        <f t="shared" si="2"/>
        <v>0</v>
      </c>
      <c r="J16" s="146"/>
    </row>
    <row r="17" spans="2:10">
      <c r="B17" s="524"/>
      <c r="C17" s="649" t="s">
        <v>254</v>
      </c>
      <c r="D17" s="650"/>
      <c r="E17" s="585"/>
      <c r="F17" s="78"/>
      <c r="G17" s="50"/>
      <c r="H17" s="49"/>
      <c r="I17" s="51"/>
      <c r="J17" s="147"/>
    </row>
    <row r="18" spans="2:10">
      <c r="B18" s="524"/>
      <c r="C18" s="649" t="s">
        <v>255</v>
      </c>
      <c r="D18" s="650"/>
      <c r="E18" s="585"/>
      <c r="F18" s="46"/>
      <c r="G18" s="50"/>
      <c r="H18" s="49"/>
      <c r="I18" s="51"/>
      <c r="J18" s="147"/>
    </row>
    <row r="19" spans="2:10" ht="14.45" thickBot="1">
      <c r="B19" s="524"/>
      <c r="C19" s="649" t="s">
        <v>256</v>
      </c>
      <c r="D19" s="650"/>
      <c r="E19" s="585"/>
      <c r="F19" s="178"/>
      <c r="G19" s="179"/>
      <c r="H19" s="178"/>
      <c r="I19" s="180"/>
      <c r="J19" s="144"/>
    </row>
    <row r="20" spans="2:10" ht="14.45" thickBot="1">
      <c r="B20" s="524" t="s">
        <v>211</v>
      </c>
      <c r="C20" s="553" t="s">
        <v>257</v>
      </c>
      <c r="D20" s="554"/>
      <c r="E20" s="585"/>
      <c r="F20" s="82">
        <f>F21+F22+F23</f>
        <v>0</v>
      </c>
      <c r="G20" s="82">
        <f t="shared" ref="G20:I20" si="3">G21+G22+G23</f>
        <v>0</v>
      </c>
      <c r="H20" s="82">
        <f t="shared" si="3"/>
        <v>0</v>
      </c>
      <c r="I20" s="82">
        <f t="shared" si="3"/>
        <v>0</v>
      </c>
      <c r="J20" s="146"/>
    </row>
    <row r="21" spans="2:10">
      <c r="B21" s="524"/>
      <c r="C21" s="649" t="s">
        <v>258</v>
      </c>
      <c r="D21" s="650"/>
      <c r="E21" s="585"/>
      <c r="F21" s="78"/>
      <c r="G21" s="50"/>
      <c r="H21" s="49"/>
      <c r="I21" s="51"/>
      <c r="J21" s="147"/>
    </row>
    <row r="22" spans="2:10">
      <c r="B22" s="524"/>
      <c r="C22" s="649" t="s">
        <v>259</v>
      </c>
      <c r="D22" s="650"/>
      <c r="E22" s="585"/>
      <c r="F22" s="46"/>
      <c r="G22" s="50"/>
      <c r="H22" s="49"/>
      <c r="I22" s="51"/>
      <c r="J22" s="147"/>
    </row>
    <row r="23" spans="2:10" ht="14.45" thickBot="1">
      <c r="B23" s="524"/>
      <c r="C23" s="649" t="s">
        <v>260</v>
      </c>
      <c r="D23" s="650"/>
      <c r="E23" s="585"/>
      <c r="F23" s="78"/>
      <c r="G23" s="50"/>
      <c r="H23" s="49"/>
      <c r="I23" s="51"/>
      <c r="J23" s="143"/>
    </row>
    <row r="24" spans="2:10" ht="15" customHeight="1">
      <c r="B24" s="523" t="s">
        <v>213</v>
      </c>
      <c r="C24" s="638" t="s">
        <v>261</v>
      </c>
      <c r="D24" s="639"/>
      <c r="E24" s="640"/>
      <c r="F24" s="584"/>
      <c r="G24" s="584"/>
      <c r="H24" s="584"/>
      <c r="I24" s="584"/>
      <c r="J24" s="635"/>
    </row>
    <row r="25" spans="2:10" ht="37.5" customHeight="1">
      <c r="B25" s="524"/>
      <c r="C25" s="641" t="s">
        <v>262</v>
      </c>
      <c r="D25" s="642"/>
      <c r="E25" s="643"/>
      <c r="F25" s="585"/>
      <c r="G25" s="585"/>
      <c r="H25" s="585"/>
      <c r="I25" s="585"/>
      <c r="J25" s="636"/>
    </row>
    <row r="26" spans="2:10" ht="28.5" customHeight="1">
      <c r="B26" s="524"/>
      <c r="C26" s="644" t="s">
        <v>263</v>
      </c>
      <c r="D26" s="645"/>
      <c r="E26" s="646"/>
      <c r="F26" s="585"/>
      <c r="G26" s="585"/>
      <c r="H26" s="585"/>
      <c r="I26" s="585"/>
      <c r="J26" s="636"/>
    </row>
    <row r="27" spans="2:10" ht="42.95" customHeight="1" thickBot="1">
      <c r="B27" s="525"/>
      <c r="C27" s="602"/>
      <c r="D27" s="603"/>
      <c r="E27" s="604"/>
      <c r="F27" s="586"/>
      <c r="G27" s="586"/>
      <c r="H27" s="586"/>
      <c r="I27" s="586"/>
      <c r="J27" s="637"/>
    </row>
    <row r="28" spans="2:10" ht="23.25" customHeight="1">
      <c r="B28" s="523" t="s">
        <v>216</v>
      </c>
      <c r="C28" s="638" t="s">
        <v>245</v>
      </c>
      <c r="D28" s="639"/>
      <c r="E28" s="640"/>
      <c r="F28" s="596"/>
      <c r="G28" s="596"/>
      <c r="H28" s="596"/>
      <c r="I28" s="596"/>
      <c r="J28" s="635"/>
    </row>
    <row r="29" spans="2:10" ht="15" customHeight="1">
      <c r="B29" s="524"/>
      <c r="C29" s="599" t="s">
        <v>264</v>
      </c>
      <c r="D29" s="600"/>
      <c r="E29" s="601"/>
      <c r="F29" s="597"/>
      <c r="G29" s="597"/>
      <c r="H29" s="597"/>
      <c r="I29" s="597"/>
      <c r="J29" s="636"/>
    </row>
    <row r="30" spans="2:10" ht="36.75" customHeight="1" thickBot="1">
      <c r="B30" s="525"/>
      <c r="C30" s="602"/>
      <c r="D30" s="603"/>
      <c r="E30" s="604"/>
      <c r="F30" s="598"/>
      <c r="G30" s="598"/>
      <c r="H30" s="598"/>
      <c r="I30" s="598"/>
      <c r="J30" s="637"/>
    </row>
    <row r="31" spans="2:10" ht="24" customHeight="1" thickBot="1">
      <c r="D31" s="31" t="s">
        <v>265</v>
      </c>
    </row>
    <row r="32" spans="2:10" ht="21.75" customHeight="1" thickBot="1">
      <c r="B32" s="629" t="s">
        <v>266</v>
      </c>
      <c r="C32" s="630"/>
      <c r="D32" s="630"/>
      <c r="E32" s="630"/>
      <c r="F32" s="630"/>
      <c r="G32" s="630"/>
      <c r="H32" s="630"/>
      <c r="I32" s="630"/>
      <c r="J32" s="631"/>
    </row>
    <row r="33" spans="2:10" ht="14.45" thickBot="1"/>
    <row r="34" spans="2:10" ht="17.45" thickBot="1">
      <c r="B34" s="615" t="s">
        <v>267</v>
      </c>
      <c r="C34" s="616"/>
      <c r="D34" s="617"/>
      <c r="E34" s="621" t="s">
        <v>26</v>
      </c>
      <c r="F34" s="63" t="s">
        <v>177</v>
      </c>
      <c r="G34" s="612" t="s">
        <v>178</v>
      </c>
      <c r="H34" s="613"/>
      <c r="I34" s="614"/>
      <c r="J34" s="609" t="s">
        <v>27</v>
      </c>
    </row>
    <row r="35" spans="2:10" ht="15" customHeight="1" thickBot="1">
      <c r="B35" s="618"/>
      <c r="C35" s="623"/>
      <c r="D35" s="624"/>
      <c r="E35" s="622"/>
      <c r="F35" s="65" t="s">
        <v>179</v>
      </c>
      <c r="G35" s="58">
        <v>2023</v>
      </c>
      <c r="H35" s="58">
        <v>2024</v>
      </c>
      <c r="I35" s="59">
        <v>2025</v>
      </c>
      <c r="J35" s="610"/>
    </row>
    <row r="36" spans="2:10" ht="17.45" thickBot="1">
      <c r="B36" s="3">
        <v>1</v>
      </c>
      <c r="C36" s="647" t="s">
        <v>227</v>
      </c>
      <c r="D36" s="648"/>
      <c r="E36" s="584" t="s">
        <v>182</v>
      </c>
      <c r="F36" s="82">
        <f>F37+F38</f>
        <v>0</v>
      </c>
      <c r="G36" s="82">
        <f t="shared" ref="G36:I36" si="4">G37+G38</f>
        <v>0</v>
      </c>
      <c r="H36" s="82">
        <f t="shared" si="4"/>
        <v>0</v>
      </c>
      <c r="I36" s="82">
        <f t="shared" si="4"/>
        <v>0</v>
      </c>
      <c r="J36" s="145"/>
    </row>
    <row r="37" spans="2:10">
      <c r="B37" s="32" t="s">
        <v>180</v>
      </c>
      <c r="C37" s="651" t="s">
        <v>228</v>
      </c>
      <c r="D37" s="652"/>
      <c r="E37" s="585"/>
      <c r="F37" s="85"/>
      <c r="G37" s="86"/>
      <c r="H37" s="85"/>
      <c r="I37" s="87"/>
      <c r="J37" s="146"/>
    </row>
    <row r="38" spans="2:10" ht="14.45" thickBot="1">
      <c r="B38" s="20" t="s">
        <v>187</v>
      </c>
      <c r="C38" s="653" t="s">
        <v>229</v>
      </c>
      <c r="D38" s="654"/>
      <c r="E38" s="586"/>
      <c r="F38" s="80"/>
      <c r="G38" s="88"/>
      <c r="H38" s="80"/>
      <c r="I38" s="81"/>
      <c r="J38" s="144"/>
    </row>
    <row r="39" spans="2:10" ht="14.45" thickBot="1">
      <c r="B39" s="8"/>
      <c r="C39" s="9"/>
      <c r="D39" s="9"/>
      <c r="E39" s="10"/>
    </row>
    <row r="40" spans="2:10" ht="17.45" thickBot="1">
      <c r="B40" s="655" t="s">
        <v>252</v>
      </c>
      <c r="C40" s="616"/>
      <c r="D40" s="617"/>
      <c r="E40" s="621" t="s">
        <v>26</v>
      </c>
      <c r="F40" s="63" t="s">
        <v>177</v>
      </c>
      <c r="G40" s="612" t="s">
        <v>178</v>
      </c>
      <c r="H40" s="613"/>
      <c r="I40" s="614"/>
      <c r="J40" s="609" t="s">
        <v>27</v>
      </c>
    </row>
    <row r="41" spans="2:10" ht="15" customHeight="1" thickBot="1">
      <c r="B41" s="618"/>
      <c r="C41" s="623"/>
      <c r="D41" s="624"/>
      <c r="E41" s="622"/>
      <c r="F41" s="65" t="s">
        <v>179</v>
      </c>
      <c r="G41" s="58">
        <v>2023</v>
      </c>
      <c r="H41" s="58">
        <v>2024</v>
      </c>
      <c r="I41" s="59">
        <v>2025</v>
      </c>
      <c r="J41" s="610"/>
    </row>
    <row r="42" spans="2:10" ht="17.45" thickBot="1">
      <c r="B42" s="3">
        <v>2</v>
      </c>
      <c r="C42" s="647" t="s">
        <v>231</v>
      </c>
      <c r="D42" s="648"/>
      <c r="E42" s="584" t="s">
        <v>182</v>
      </c>
      <c r="F42" s="82">
        <f>F43+F46+F56</f>
        <v>0</v>
      </c>
      <c r="G42" s="82">
        <f t="shared" ref="G42:I42" si="5">G43+G46+G56</f>
        <v>0</v>
      </c>
      <c r="H42" s="82">
        <f t="shared" si="5"/>
        <v>0</v>
      </c>
      <c r="I42" s="82">
        <f t="shared" si="5"/>
        <v>0</v>
      </c>
      <c r="J42" s="145"/>
    </row>
    <row r="43" spans="2:10">
      <c r="B43" s="523" t="s">
        <v>205</v>
      </c>
      <c r="C43" s="553" t="s">
        <v>232</v>
      </c>
      <c r="D43" s="554"/>
      <c r="E43" s="585"/>
      <c r="F43" s="76">
        <f>F44+F45</f>
        <v>0</v>
      </c>
      <c r="G43" s="76">
        <f t="shared" ref="G43:I43" si="6">G44+G45</f>
        <v>0</v>
      </c>
      <c r="H43" s="76">
        <f t="shared" si="6"/>
        <v>0</v>
      </c>
      <c r="I43" s="76">
        <f t="shared" si="6"/>
        <v>0</v>
      </c>
      <c r="J43" s="146"/>
    </row>
    <row r="44" spans="2:10">
      <c r="B44" s="524"/>
      <c r="C44" s="367" t="s">
        <v>268</v>
      </c>
      <c r="D44" s="369"/>
      <c r="E44" s="585"/>
      <c r="F44" s="46"/>
      <c r="G44" s="47"/>
      <c r="H44" s="46"/>
      <c r="I44" s="48"/>
      <c r="J44" s="143"/>
    </row>
    <row r="45" spans="2:10" ht="14.45" thickBot="1">
      <c r="B45" s="525"/>
      <c r="C45" s="449" t="s">
        <v>269</v>
      </c>
      <c r="D45" s="451"/>
      <c r="E45" s="585"/>
      <c r="F45" s="80"/>
      <c r="G45" s="88"/>
      <c r="H45" s="80"/>
      <c r="I45" s="81"/>
      <c r="J45" s="144"/>
    </row>
    <row r="46" spans="2:10" ht="14.45" thickBot="1">
      <c r="B46" s="523" t="s">
        <v>210</v>
      </c>
      <c r="C46" s="656" t="s">
        <v>253</v>
      </c>
      <c r="D46" s="658"/>
      <c r="E46" s="585"/>
      <c r="F46" s="82">
        <f>F47+F50+F53</f>
        <v>0</v>
      </c>
      <c r="G46" s="82">
        <f t="shared" ref="G46:I46" si="7">G47+G50+G53</f>
        <v>0</v>
      </c>
      <c r="H46" s="82">
        <f t="shared" si="7"/>
        <v>0</v>
      </c>
      <c r="I46" s="82">
        <f t="shared" si="7"/>
        <v>0</v>
      </c>
      <c r="J46" s="146"/>
    </row>
    <row r="47" spans="2:10" ht="15" customHeight="1">
      <c r="B47" s="524"/>
      <c r="C47" s="659" t="s">
        <v>234</v>
      </c>
      <c r="D47" s="660"/>
      <c r="E47" s="585"/>
      <c r="F47" s="49">
        <f>F48+F49</f>
        <v>0</v>
      </c>
      <c r="G47" s="49">
        <f t="shared" ref="G47:H47" si="8">G48+G49</f>
        <v>0</v>
      </c>
      <c r="H47" s="49">
        <f t="shared" si="8"/>
        <v>0</v>
      </c>
      <c r="I47" s="49">
        <f>I48+I49</f>
        <v>0</v>
      </c>
      <c r="J47" s="147"/>
    </row>
    <row r="48" spans="2:10" ht="15" customHeight="1">
      <c r="B48" s="524"/>
      <c r="C48" s="367" t="s">
        <v>268</v>
      </c>
      <c r="D48" s="369"/>
      <c r="E48" s="585"/>
      <c r="F48" s="46"/>
      <c r="G48" s="47"/>
      <c r="H48" s="46"/>
      <c r="I48" s="48"/>
      <c r="J48" s="143"/>
    </row>
    <row r="49" spans="2:10" ht="15" customHeight="1">
      <c r="B49" s="524"/>
      <c r="C49" s="367" t="s">
        <v>269</v>
      </c>
      <c r="D49" s="369"/>
      <c r="E49" s="585"/>
      <c r="F49" s="49"/>
      <c r="G49" s="50"/>
      <c r="H49" s="49"/>
      <c r="I49" s="51"/>
      <c r="J49" s="148"/>
    </row>
    <row r="50" spans="2:10" ht="15" customHeight="1">
      <c r="B50" s="524"/>
      <c r="C50" s="659" t="s">
        <v>235</v>
      </c>
      <c r="D50" s="660"/>
      <c r="E50" s="585"/>
      <c r="F50" s="49">
        <f>F51+F52</f>
        <v>0</v>
      </c>
      <c r="G50" s="49">
        <f t="shared" ref="G50:I50" si="9">G51+G52</f>
        <v>0</v>
      </c>
      <c r="H50" s="49">
        <f t="shared" si="9"/>
        <v>0</v>
      </c>
      <c r="I50" s="49">
        <f t="shared" si="9"/>
        <v>0</v>
      </c>
      <c r="J50" s="147"/>
    </row>
    <row r="51" spans="2:10" ht="15" customHeight="1">
      <c r="B51" s="524"/>
      <c r="C51" s="367" t="s">
        <v>268</v>
      </c>
      <c r="D51" s="369"/>
      <c r="E51" s="585"/>
      <c r="F51" s="46"/>
      <c r="G51" s="47"/>
      <c r="H51" s="46"/>
      <c r="I51" s="48"/>
      <c r="J51" s="143"/>
    </row>
    <row r="52" spans="2:10" ht="15" customHeight="1">
      <c r="B52" s="524"/>
      <c r="C52" s="367" t="s">
        <v>269</v>
      </c>
      <c r="D52" s="369"/>
      <c r="E52" s="585"/>
      <c r="F52" s="49"/>
      <c r="G52" s="50"/>
      <c r="H52" s="49"/>
      <c r="I52" s="51"/>
      <c r="J52" s="148"/>
    </row>
    <row r="53" spans="2:10" ht="15" customHeight="1">
      <c r="B53" s="524"/>
      <c r="C53" s="659" t="s">
        <v>236</v>
      </c>
      <c r="D53" s="660"/>
      <c r="E53" s="585"/>
      <c r="F53" s="49">
        <f>F54+F55</f>
        <v>0</v>
      </c>
      <c r="G53" s="49">
        <f t="shared" ref="G53:I53" si="10">G54+G55</f>
        <v>0</v>
      </c>
      <c r="H53" s="49">
        <f t="shared" si="10"/>
        <v>0</v>
      </c>
      <c r="I53" s="49">
        <f t="shared" si="10"/>
        <v>0</v>
      </c>
      <c r="J53" s="147"/>
    </row>
    <row r="54" spans="2:10" ht="15" customHeight="1">
      <c r="B54" s="524"/>
      <c r="C54" s="367" t="s">
        <v>268</v>
      </c>
      <c r="D54" s="369"/>
      <c r="E54" s="585"/>
      <c r="F54" s="46"/>
      <c r="G54" s="47"/>
      <c r="H54" s="46"/>
      <c r="I54" s="48"/>
      <c r="J54" s="143"/>
    </row>
    <row r="55" spans="2:10" ht="15" customHeight="1" thickBot="1">
      <c r="B55" s="524"/>
      <c r="C55" s="367" t="s">
        <v>269</v>
      </c>
      <c r="D55" s="369"/>
      <c r="E55" s="585"/>
      <c r="F55" s="78"/>
      <c r="G55" s="89"/>
      <c r="H55" s="78"/>
      <c r="I55" s="79"/>
      <c r="J55" s="144"/>
    </row>
    <row r="56" spans="2:10" ht="14.45" thickBot="1">
      <c r="B56" s="523" t="s">
        <v>211</v>
      </c>
      <c r="C56" s="656" t="s">
        <v>237</v>
      </c>
      <c r="D56" s="658"/>
      <c r="E56" s="585"/>
      <c r="F56" s="82">
        <f>F57+F60+F63</f>
        <v>0</v>
      </c>
      <c r="G56" s="82">
        <f t="shared" ref="G56:I56" si="11">G57+G60+G63</f>
        <v>0</v>
      </c>
      <c r="H56" s="82">
        <f t="shared" si="11"/>
        <v>0</v>
      </c>
      <c r="I56" s="82">
        <f t="shared" si="11"/>
        <v>0</v>
      </c>
      <c r="J56" s="146"/>
    </row>
    <row r="57" spans="2:10" ht="15" customHeight="1">
      <c r="B57" s="524"/>
      <c r="C57" s="659" t="s">
        <v>238</v>
      </c>
      <c r="D57" s="660"/>
      <c r="E57" s="585"/>
      <c r="F57" s="49">
        <f>F58+F59</f>
        <v>0</v>
      </c>
      <c r="G57" s="49">
        <f t="shared" ref="G57:I57" si="12">G58+G59</f>
        <v>0</v>
      </c>
      <c r="H57" s="49">
        <f t="shared" si="12"/>
        <v>0</v>
      </c>
      <c r="I57" s="49">
        <f t="shared" si="12"/>
        <v>0</v>
      </c>
      <c r="J57" s="147"/>
    </row>
    <row r="58" spans="2:10" ht="15" customHeight="1">
      <c r="B58" s="524"/>
      <c r="C58" s="367" t="s">
        <v>268</v>
      </c>
      <c r="D58" s="369"/>
      <c r="E58" s="585"/>
      <c r="F58" s="46"/>
      <c r="G58" s="47"/>
      <c r="H58" s="46"/>
      <c r="I58" s="48"/>
      <c r="J58" s="143"/>
    </row>
    <row r="59" spans="2:10" ht="15" customHeight="1">
      <c r="B59" s="524"/>
      <c r="C59" s="367" t="s">
        <v>269</v>
      </c>
      <c r="D59" s="369"/>
      <c r="E59" s="585"/>
      <c r="F59" s="49"/>
      <c r="G59" s="50"/>
      <c r="H59" s="49"/>
      <c r="I59" s="51"/>
      <c r="J59" s="148"/>
    </row>
    <row r="60" spans="2:10" ht="15" customHeight="1">
      <c r="B60" s="524"/>
      <c r="C60" s="659" t="s">
        <v>239</v>
      </c>
      <c r="D60" s="660"/>
      <c r="E60" s="585"/>
      <c r="F60" s="49">
        <f>F61+F62</f>
        <v>0</v>
      </c>
      <c r="G60" s="49">
        <f t="shared" ref="G60:I60" si="13">G61+G62</f>
        <v>0</v>
      </c>
      <c r="H60" s="49">
        <f t="shared" si="13"/>
        <v>0</v>
      </c>
      <c r="I60" s="49">
        <f t="shared" si="13"/>
        <v>0</v>
      </c>
      <c r="J60" s="147"/>
    </row>
    <row r="61" spans="2:10" ht="15" customHeight="1">
      <c r="B61" s="524"/>
      <c r="C61" s="367" t="s">
        <v>268</v>
      </c>
      <c r="D61" s="369"/>
      <c r="E61" s="585"/>
      <c r="F61" s="46"/>
      <c r="G61" s="47"/>
      <c r="H61" s="46"/>
      <c r="I61" s="48"/>
      <c r="J61" s="143"/>
    </row>
    <row r="62" spans="2:10" ht="15" customHeight="1">
      <c r="B62" s="524"/>
      <c r="C62" s="367" t="s">
        <v>269</v>
      </c>
      <c r="D62" s="369"/>
      <c r="E62" s="585"/>
      <c r="F62" s="49"/>
      <c r="G62" s="50"/>
      <c r="H62" s="49"/>
      <c r="I62" s="51"/>
      <c r="J62" s="148"/>
    </row>
    <row r="63" spans="2:10" ht="15" customHeight="1">
      <c r="B63" s="524"/>
      <c r="C63" s="659" t="s">
        <v>240</v>
      </c>
      <c r="D63" s="660"/>
      <c r="E63" s="585"/>
      <c r="F63" s="49">
        <f>F64+F65</f>
        <v>0</v>
      </c>
      <c r="G63" s="49">
        <f t="shared" ref="G63:I63" si="14">G64+G65</f>
        <v>0</v>
      </c>
      <c r="H63" s="49">
        <f t="shared" si="14"/>
        <v>0</v>
      </c>
      <c r="I63" s="49">
        <f t="shared" si="14"/>
        <v>0</v>
      </c>
      <c r="J63" s="148"/>
    </row>
    <row r="64" spans="2:10" ht="15" customHeight="1">
      <c r="B64" s="524"/>
      <c r="C64" s="367" t="s">
        <v>268</v>
      </c>
      <c r="D64" s="369"/>
      <c r="E64" s="585"/>
      <c r="F64" s="46"/>
      <c r="G64" s="47"/>
      <c r="H64" s="46"/>
      <c r="I64" s="48"/>
      <c r="J64" s="143"/>
    </row>
    <row r="65" spans="2:10" ht="15" customHeight="1" thickBot="1">
      <c r="B65" s="524"/>
      <c r="C65" s="367" t="s">
        <v>269</v>
      </c>
      <c r="D65" s="369"/>
      <c r="E65" s="585"/>
      <c r="F65" s="78"/>
      <c r="G65" s="89"/>
      <c r="H65" s="78"/>
      <c r="I65" s="79"/>
      <c r="J65" s="143"/>
    </row>
    <row r="66" spans="2:10">
      <c r="B66" s="523" t="s">
        <v>213</v>
      </c>
      <c r="C66" s="553" t="s">
        <v>261</v>
      </c>
      <c r="D66" s="581"/>
      <c r="E66" s="554"/>
      <c r="F66" s="584"/>
      <c r="G66" s="584"/>
      <c r="H66" s="584"/>
      <c r="I66" s="584"/>
      <c r="J66" s="635"/>
    </row>
    <row r="67" spans="2:10">
      <c r="B67" s="524"/>
      <c r="C67" s="367" t="s">
        <v>262</v>
      </c>
      <c r="D67" s="368"/>
      <c r="E67" s="369"/>
      <c r="F67" s="585"/>
      <c r="G67" s="585"/>
      <c r="H67" s="585"/>
      <c r="I67" s="585"/>
      <c r="J67" s="636"/>
    </row>
    <row r="68" spans="2:10">
      <c r="B68" s="524"/>
      <c r="C68" s="644" t="s">
        <v>270</v>
      </c>
      <c r="D68" s="645"/>
      <c r="E68" s="646"/>
      <c r="F68" s="585"/>
      <c r="G68" s="585"/>
      <c r="H68" s="585"/>
      <c r="I68" s="585"/>
      <c r="J68" s="636"/>
    </row>
    <row r="69" spans="2:10" ht="29.45" customHeight="1" thickBot="1">
      <c r="B69" s="525"/>
      <c r="C69" s="602"/>
      <c r="D69" s="603"/>
      <c r="E69" s="604"/>
      <c r="F69" s="586"/>
      <c r="G69" s="586"/>
      <c r="H69" s="586"/>
      <c r="I69" s="586"/>
      <c r="J69" s="637"/>
    </row>
    <row r="70" spans="2:10">
      <c r="B70" s="523" t="s">
        <v>216</v>
      </c>
      <c r="C70" s="656" t="s">
        <v>245</v>
      </c>
      <c r="D70" s="657"/>
      <c r="E70" s="658"/>
      <c r="F70" s="596"/>
      <c r="G70" s="596"/>
      <c r="H70" s="596"/>
      <c r="I70" s="596"/>
      <c r="J70" s="635"/>
    </row>
    <row r="71" spans="2:10" ht="41.25" customHeight="1">
      <c r="B71" s="524"/>
      <c r="C71" s="599" t="s">
        <v>264</v>
      </c>
      <c r="D71" s="600"/>
      <c r="E71" s="601"/>
      <c r="F71" s="597"/>
      <c r="G71" s="597"/>
      <c r="H71" s="597"/>
      <c r="I71" s="597"/>
      <c r="J71" s="636"/>
    </row>
    <row r="72" spans="2:10" ht="14.45" customHeight="1" thickBot="1">
      <c r="B72" s="525"/>
      <c r="C72" s="602"/>
      <c r="D72" s="603"/>
      <c r="E72" s="604"/>
      <c r="F72" s="598"/>
      <c r="G72" s="598"/>
      <c r="H72" s="598"/>
      <c r="I72" s="598"/>
      <c r="J72" s="637"/>
    </row>
    <row r="74" spans="2:10" ht="14.45" thickBot="1"/>
    <row r="75" spans="2:10">
      <c r="B75" s="632" t="s">
        <v>271</v>
      </c>
      <c r="C75" s="633"/>
      <c r="D75" s="633"/>
      <c r="E75" s="633"/>
      <c r="F75" s="633"/>
      <c r="G75" s="633"/>
      <c r="H75" s="633"/>
      <c r="I75" s="633"/>
      <c r="J75" s="634"/>
    </row>
    <row r="76" spans="2:10" ht="14.45" thickBot="1">
      <c r="C76" s="40"/>
      <c r="D76" s="40"/>
      <c r="E76" s="40"/>
      <c r="F76" s="40"/>
      <c r="G76" s="40"/>
    </row>
    <row r="77" spans="2:10" ht="19.5" customHeight="1" thickBot="1">
      <c r="B77" s="615" t="s">
        <v>226</v>
      </c>
      <c r="C77" s="616"/>
      <c r="D77" s="617"/>
      <c r="E77" s="621" t="s">
        <v>272</v>
      </c>
      <c r="F77" s="63" t="s">
        <v>177</v>
      </c>
      <c r="G77" s="612" t="s">
        <v>178</v>
      </c>
      <c r="H77" s="613"/>
      <c r="I77" s="614"/>
      <c r="J77" s="609" t="s">
        <v>27</v>
      </c>
    </row>
    <row r="78" spans="2:10" ht="15" customHeight="1" thickBot="1">
      <c r="B78" s="618"/>
      <c r="C78" s="623"/>
      <c r="D78" s="624"/>
      <c r="E78" s="622"/>
      <c r="F78" s="65" t="s">
        <v>179</v>
      </c>
      <c r="G78" s="58">
        <v>2023</v>
      </c>
      <c r="H78" s="58">
        <v>2024</v>
      </c>
      <c r="I78" s="59">
        <v>2025</v>
      </c>
      <c r="J78" s="610"/>
    </row>
    <row r="79" spans="2:10" ht="17.45" thickBot="1">
      <c r="B79" s="3">
        <v>1</v>
      </c>
      <c r="C79" s="647" t="s">
        <v>227</v>
      </c>
      <c r="D79" s="648"/>
      <c r="E79" s="584" t="s">
        <v>215</v>
      </c>
      <c r="F79" s="82">
        <f>F80+F81</f>
        <v>0</v>
      </c>
      <c r="G79" s="82">
        <f t="shared" ref="G79:I79" si="15">G80+G81</f>
        <v>0</v>
      </c>
      <c r="H79" s="82">
        <f t="shared" si="15"/>
        <v>0</v>
      </c>
      <c r="I79" s="82">
        <f t="shared" si="15"/>
        <v>0</v>
      </c>
      <c r="J79" s="145"/>
    </row>
    <row r="80" spans="2:10">
      <c r="B80" s="32" t="s">
        <v>180</v>
      </c>
      <c r="C80" s="651" t="s">
        <v>228</v>
      </c>
      <c r="D80" s="652"/>
      <c r="E80" s="585"/>
      <c r="F80" s="85"/>
      <c r="G80" s="86"/>
      <c r="H80" s="85"/>
      <c r="I80" s="87"/>
      <c r="J80" s="146"/>
    </row>
    <row r="81" spans="2:10" ht="14.45" thickBot="1">
      <c r="B81" s="20" t="s">
        <v>187</v>
      </c>
      <c r="C81" s="653" t="s">
        <v>229</v>
      </c>
      <c r="D81" s="654"/>
      <c r="E81" s="586"/>
      <c r="F81" s="80"/>
      <c r="G81" s="88"/>
      <c r="H81" s="80"/>
      <c r="I81" s="81"/>
      <c r="J81" s="144"/>
    </row>
    <row r="82" spans="2:10" ht="14.45" thickBot="1">
      <c r="B82" s="8"/>
      <c r="C82" s="9"/>
      <c r="D82" s="9"/>
      <c r="E82" s="10"/>
    </row>
    <row r="83" spans="2:10" ht="17.45" thickBot="1">
      <c r="B83" s="655" t="s">
        <v>252</v>
      </c>
      <c r="C83" s="616"/>
      <c r="D83" s="617"/>
      <c r="E83" s="621" t="s">
        <v>272</v>
      </c>
      <c r="F83" s="63" t="s">
        <v>177</v>
      </c>
      <c r="G83" s="612" t="s">
        <v>178</v>
      </c>
      <c r="H83" s="613"/>
      <c r="I83" s="614"/>
      <c r="J83" s="609" t="s">
        <v>27</v>
      </c>
    </row>
    <row r="84" spans="2:10" ht="15" customHeight="1" thickBot="1">
      <c r="B84" s="618"/>
      <c r="C84" s="623"/>
      <c r="D84" s="624"/>
      <c r="E84" s="622"/>
      <c r="F84" s="65" t="s">
        <v>179</v>
      </c>
      <c r="G84" s="58">
        <v>2023</v>
      </c>
      <c r="H84" s="58">
        <v>2024</v>
      </c>
      <c r="I84" s="59">
        <v>2025</v>
      </c>
      <c r="J84" s="610"/>
    </row>
    <row r="85" spans="2:10" ht="17.45" thickBot="1">
      <c r="B85" s="3">
        <v>2</v>
      </c>
      <c r="C85" s="647" t="s">
        <v>231</v>
      </c>
      <c r="D85" s="648"/>
      <c r="E85" s="584" t="s">
        <v>215</v>
      </c>
      <c r="F85" s="82">
        <f>F86+F87+F91</f>
        <v>0</v>
      </c>
      <c r="G85" s="82">
        <f t="shared" ref="G85:I85" si="16">G86+G87+G91</f>
        <v>0</v>
      </c>
      <c r="H85" s="82">
        <f t="shared" si="16"/>
        <v>0</v>
      </c>
      <c r="I85" s="82">
        <f t="shared" si="16"/>
        <v>0</v>
      </c>
      <c r="J85" s="156"/>
    </row>
    <row r="86" spans="2:10" ht="14.45" thickBot="1">
      <c r="B86" s="18" t="s">
        <v>205</v>
      </c>
      <c r="C86" s="553" t="s">
        <v>232</v>
      </c>
      <c r="D86" s="554"/>
      <c r="E86" s="585"/>
      <c r="F86" s="76"/>
      <c r="G86" s="84"/>
      <c r="H86" s="76"/>
      <c r="I86" s="77"/>
      <c r="J86" s="145"/>
    </row>
    <row r="87" spans="2:10" ht="14.45" thickBot="1">
      <c r="B87" s="523" t="s">
        <v>210</v>
      </c>
      <c r="C87" s="553" t="s">
        <v>253</v>
      </c>
      <c r="D87" s="554"/>
      <c r="E87" s="585"/>
      <c r="F87" s="82">
        <f>F88+F89+F90</f>
        <v>0</v>
      </c>
      <c r="G87" s="82">
        <f t="shared" ref="G87:I87" si="17">G88+G89+G90</f>
        <v>0</v>
      </c>
      <c r="H87" s="82">
        <f t="shared" si="17"/>
        <v>0</v>
      </c>
      <c r="I87" s="82">
        <f t="shared" si="17"/>
        <v>0</v>
      </c>
      <c r="J87" s="145"/>
    </row>
    <row r="88" spans="2:10">
      <c r="B88" s="524"/>
      <c r="C88" s="649" t="s">
        <v>273</v>
      </c>
      <c r="D88" s="650"/>
      <c r="E88" s="585"/>
      <c r="F88" s="49"/>
      <c r="G88" s="50"/>
      <c r="H88" s="49"/>
      <c r="I88" s="51"/>
      <c r="J88" s="148"/>
    </row>
    <row r="89" spans="2:10">
      <c r="B89" s="524"/>
      <c r="C89" s="649" t="s">
        <v>274</v>
      </c>
      <c r="D89" s="650"/>
      <c r="E89" s="585"/>
      <c r="F89" s="49"/>
      <c r="G89" s="50"/>
      <c r="H89" s="49"/>
      <c r="I89" s="51"/>
      <c r="J89" s="147"/>
    </row>
    <row r="90" spans="2:10" ht="14.45" thickBot="1">
      <c r="B90" s="524"/>
      <c r="C90" s="649" t="s">
        <v>275</v>
      </c>
      <c r="D90" s="650"/>
      <c r="E90" s="585"/>
      <c r="F90" s="49"/>
      <c r="G90" s="50"/>
      <c r="H90" s="49"/>
      <c r="I90" s="51"/>
      <c r="J90" s="144"/>
    </row>
    <row r="91" spans="2:10" ht="14.45" thickBot="1">
      <c r="B91" s="524" t="s">
        <v>211</v>
      </c>
      <c r="C91" s="553" t="s">
        <v>257</v>
      </c>
      <c r="D91" s="554"/>
      <c r="E91" s="585"/>
      <c r="F91" s="82">
        <f>F92+F93+F94</f>
        <v>0</v>
      </c>
      <c r="G91" s="82">
        <f t="shared" ref="G91:I91" si="18">G92+G93+G94</f>
        <v>0</v>
      </c>
      <c r="H91" s="82">
        <f t="shared" si="18"/>
        <v>0</v>
      </c>
      <c r="I91" s="82">
        <f t="shared" si="18"/>
        <v>0</v>
      </c>
      <c r="J91" s="145"/>
    </row>
    <row r="92" spans="2:10">
      <c r="B92" s="524"/>
      <c r="C92" s="649" t="s">
        <v>276</v>
      </c>
      <c r="D92" s="650"/>
      <c r="E92" s="585"/>
      <c r="F92" s="49"/>
      <c r="G92" s="50"/>
      <c r="H92" s="49"/>
      <c r="I92" s="51"/>
      <c r="J92" s="148"/>
    </row>
    <row r="93" spans="2:10">
      <c r="B93" s="524"/>
      <c r="C93" s="649" t="s">
        <v>277</v>
      </c>
      <c r="D93" s="650"/>
      <c r="E93" s="585"/>
      <c r="F93" s="49"/>
      <c r="G93" s="50"/>
      <c r="H93" s="49"/>
      <c r="I93" s="51"/>
      <c r="J93" s="147"/>
    </row>
    <row r="94" spans="2:10" ht="14.45" thickBot="1">
      <c r="B94" s="524"/>
      <c r="C94" s="649" t="s">
        <v>278</v>
      </c>
      <c r="D94" s="650"/>
      <c r="E94" s="585"/>
      <c r="F94" s="49"/>
      <c r="G94" s="50"/>
      <c r="H94" s="49"/>
      <c r="I94" s="51"/>
      <c r="J94" s="143"/>
    </row>
    <row r="95" spans="2:10">
      <c r="B95" s="523" t="s">
        <v>213</v>
      </c>
      <c r="C95" s="638" t="s">
        <v>261</v>
      </c>
      <c r="D95" s="639"/>
      <c r="E95" s="640"/>
      <c r="F95" s="584"/>
      <c r="G95" s="584"/>
      <c r="H95" s="584"/>
      <c r="I95" s="584"/>
      <c r="J95" s="635"/>
    </row>
    <row r="96" spans="2:10">
      <c r="B96" s="524"/>
      <c r="C96" s="641" t="s">
        <v>262</v>
      </c>
      <c r="D96" s="642"/>
      <c r="E96" s="643"/>
      <c r="F96" s="585"/>
      <c r="G96" s="585"/>
      <c r="H96" s="585"/>
      <c r="I96" s="585"/>
      <c r="J96" s="636"/>
    </row>
    <row r="97" spans="2:10" ht="14.25" customHeight="1">
      <c r="B97" s="524"/>
      <c r="C97" s="644" t="s">
        <v>263</v>
      </c>
      <c r="D97" s="645"/>
      <c r="E97" s="646"/>
      <c r="F97" s="585"/>
      <c r="G97" s="585"/>
      <c r="H97" s="585"/>
      <c r="I97" s="585"/>
      <c r="J97" s="636"/>
    </row>
    <row r="98" spans="2:10" ht="14.45" thickBot="1">
      <c r="B98" s="525"/>
      <c r="C98" s="602"/>
      <c r="D98" s="603"/>
      <c r="E98" s="604"/>
      <c r="F98" s="586"/>
      <c r="G98" s="586"/>
      <c r="H98" s="586"/>
      <c r="I98" s="586"/>
      <c r="J98" s="637"/>
    </row>
    <row r="99" spans="2:10">
      <c r="B99" s="523" t="s">
        <v>216</v>
      </c>
      <c r="C99" s="638" t="s">
        <v>245</v>
      </c>
      <c r="D99" s="639"/>
      <c r="E99" s="640"/>
      <c r="F99" s="596"/>
      <c r="G99" s="596"/>
      <c r="H99" s="596"/>
      <c r="I99" s="596"/>
      <c r="J99" s="635"/>
    </row>
    <row r="100" spans="2:10" ht="14.25" customHeight="1">
      <c r="B100" s="524"/>
      <c r="C100" s="599" t="s">
        <v>264</v>
      </c>
      <c r="D100" s="600"/>
      <c r="E100" s="601"/>
      <c r="F100" s="597"/>
      <c r="G100" s="597"/>
      <c r="H100" s="597"/>
      <c r="I100" s="597"/>
      <c r="J100" s="636"/>
    </row>
    <row r="101" spans="2:10" ht="14.45" thickBot="1">
      <c r="B101" s="525"/>
      <c r="C101" s="602"/>
      <c r="D101" s="603"/>
      <c r="E101" s="604"/>
      <c r="F101" s="598"/>
      <c r="G101" s="598"/>
      <c r="H101" s="598"/>
      <c r="I101" s="598"/>
      <c r="J101" s="637"/>
    </row>
  </sheetData>
  <mergeCells count="146">
    <mergeCell ref="J6:J7"/>
    <mergeCell ref="J12:J13"/>
    <mergeCell ref="J28:J30"/>
    <mergeCell ref="J24:J27"/>
    <mergeCell ref="J34:J35"/>
    <mergeCell ref="J66:J69"/>
    <mergeCell ref="J70:J72"/>
    <mergeCell ref="J40:J41"/>
    <mergeCell ref="G34:I34"/>
    <mergeCell ref="I28:I30"/>
    <mergeCell ref="H70:H72"/>
    <mergeCell ref="I70:I72"/>
    <mergeCell ref="C43:D43"/>
    <mergeCell ref="C44:D44"/>
    <mergeCell ref="C42:D42"/>
    <mergeCell ref="E42:E65"/>
    <mergeCell ref="C29:E30"/>
    <mergeCell ref="E40:E41"/>
    <mergeCell ref="C65:D65"/>
    <mergeCell ref="C63:D63"/>
    <mergeCell ref="C45:D45"/>
    <mergeCell ref="F28:F30"/>
    <mergeCell ref="G28:G30"/>
    <mergeCell ref="H28:H30"/>
    <mergeCell ref="C28:E28"/>
    <mergeCell ref="C36:D36"/>
    <mergeCell ref="E36:E38"/>
    <mergeCell ref="C37:D37"/>
    <mergeCell ref="C38:D38"/>
    <mergeCell ref="G40:I40"/>
    <mergeCell ref="F24:F27"/>
    <mergeCell ref="C26:E27"/>
    <mergeCell ref="C3:G3"/>
    <mergeCell ref="G6:I6"/>
    <mergeCell ref="C8:D8"/>
    <mergeCell ref="E8:E10"/>
    <mergeCell ref="C9:D9"/>
    <mergeCell ref="C10:D10"/>
    <mergeCell ref="G12:I12"/>
    <mergeCell ref="C14:D14"/>
    <mergeCell ref="B12:D13"/>
    <mergeCell ref="C19:D19"/>
    <mergeCell ref="C22:D22"/>
    <mergeCell ref="C23:D23"/>
    <mergeCell ref="E14:E23"/>
    <mergeCell ref="C24:E24"/>
    <mergeCell ref="C15:D15"/>
    <mergeCell ref="G24:G27"/>
    <mergeCell ref="E12:E13"/>
    <mergeCell ref="C21:D21"/>
    <mergeCell ref="H24:H27"/>
    <mergeCell ref="I24:I27"/>
    <mergeCell ref="C25:E25"/>
    <mergeCell ref="B6:D7"/>
    <mergeCell ref="E6:E7"/>
    <mergeCell ref="B24:B27"/>
    <mergeCell ref="B40:D41"/>
    <mergeCell ref="B34:D35"/>
    <mergeCell ref="E34:E35"/>
    <mergeCell ref="B28:B30"/>
    <mergeCell ref="C16:D16"/>
    <mergeCell ref="C20:D20"/>
    <mergeCell ref="B16:B19"/>
    <mergeCell ref="B20:B23"/>
    <mergeCell ref="C17:D17"/>
    <mergeCell ref="C18:D18"/>
    <mergeCell ref="B56:B65"/>
    <mergeCell ref="C56:D56"/>
    <mergeCell ref="C57:D57"/>
    <mergeCell ref="C54:D54"/>
    <mergeCell ref="C55:D55"/>
    <mergeCell ref="C58:D58"/>
    <mergeCell ref="C59:D59"/>
    <mergeCell ref="B46:B55"/>
    <mergeCell ref="C64:D64"/>
    <mergeCell ref="C51:D51"/>
    <mergeCell ref="C52:D52"/>
    <mergeCell ref="C60:D60"/>
    <mergeCell ref="C61:D61"/>
    <mergeCell ref="C62:D62"/>
    <mergeCell ref="C53:D53"/>
    <mergeCell ref="C46:D46"/>
    <mergeCell ref="C47:D47"/>
    <mergeCell ref="C48:D48"/>
    <mergeCell ref="C49:D49"/>
    <mergeCell ref="C50:D50"/>
    <mergeCell ref="B43:B45"/>
    <mergeCell ref="J77:J78"/>
    <mergeCell ref="C79:D79"/>
    <mergeCell ref="E79:E81"/>
    <mergeCell ref="C80:D80"/>
    <mergeCell ref="C81:D81"/>
    <mergeCell ref="B83:D84"/>
    <mergeCell ref="E83:E84"/>
    <mergeCell ref="G83:I83"/>
    <mergeCell ref="J83:J84"/>
    <mergeCell ref="B77:D78"/>
    <mergeCell ref="E77:E78"/>
    <mergeCell ref="G77:I77"/>
    <mergeCell ref="B66:B69"/>
    <mergeCell ref="C66:E66"/>
    <mergeCell ref="F66:F69"/>
    <mergeCell ref="G66:G69"/>
    <mergeCell ref="H66:H69"/>
    <mergeCell ref="C67:E67"/>
    <mergeCell ref="C68:E69"/>
    <mergeCell ref="B70:B72"/>
    <mergeCell ref="C70:E70"/>
    <mergeCell ref="F70:F72"/>
    <mergeCell ref="G70:G72"/>
    <mergeCell ref="C71:E72"/>
    <mergeCell ref="I66:I69"/>
    <mergeCell ref="B87:B90"/>
    <mergeCell ref="C87:D87"/>
    <mergeCell ref="C88:D88"/>
    <mergeCell ref="C89:D89"/>
    <mergeCell ref="C90:D90"/>
    <mergeCell ref="B91:B94"/>
    <mergeCell ref="C91:D91"/>
    <mergeCell ref="C92:D92"/>
    <mergeCell ref="C93:D93"/>
    <mergeCell ref="C94:D94"/>
    <mergeCell ref="B2:J2"/>
    <mergeCell ref="B4:J4"/>
    <mergeCell ref="B32:J32"/>
    <mergeCell ref="B75:J75"/>
    <mergeCell ref="J95:J98"/>
    <mergeCell ref="J99:J101"/>
    <mergeCell ref="B99:B101"/>
    <mergeCell ref="C99:E99"/>
    <mergeCell ref="F99:F101"/>
    <mergeCell ref="G99:G101"/>
    <mergeCell ref="H99:H101"/>
    <mergeCell ref="I99:I101"/>
    <mergeCell ref="C100:E101"/>
    <mergeCell ref="B95:B98"/>
    <mergeCell ref="C95:E95"/>
    <mergeCell ref="F95:F98"/>
    <mergeCell ref="G95:G98"/>
    <mergeCell ref="H95:H98"/>
    <mergeCell ref="I95:I98"/>
    <mergeCell ref="C96:E96"/>
    <mergeCell ref="C97:E98"/>
    <mergeCell ref="C85:D85"/>
    <mergeCell ref="E85:E94"/>
    <mergeCell ref="C86:D8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2B5D-0E32-4E6E-83E8-13CB31E96623}">
  <sheetPr>
    <tabColor rgb="FF92D050"/>
  </sheetPr>
  <dimension ref="A1:W599"/>
  <sheetViews>
    <sheetView showGridLines="0" zoomScale="96" zoomScaleNormal="96" workbookViewId="0">
      <pane xSplit="1" ySplit="5" topLeftCell="F350" activePane="bottomRight" state="frozen"/>
      <selection pane="bottomRight" activeCell="Q4" sqref="Q4:R4"/>
      <selection pane="bottomLeft" activeCell="A6" sqref="A6"/>
      <selection pane="topRight" activeCell="B1" sqref="B1"/>
    </sheetView>
  </sheetViews>
  <sheetFormatPr defaultColWidth="8.7109375" defaultRowHeight="14.1" outlineLevelRow="1"/>
  <cols>
    <col min="1" max="1" width="2" style="160" customWidth="1"/>
    <col min="2" max="2" width="11.140625" style="160" customWidth="1"/>
    <col min="3" max="3" width="7" style="160" customWidth="1"/>
    <col min="4" max="4" width="27.85546875" style="160" customWidth="1"/>
    <col min="5" max="5" width="19.5703125" style="160" customWidth="1"/>
    <col min="6" max="6" width="18.140625" style="160" customWidth="1"/>
    <col min="7" max="7" width="13" style="160" customWidth="1"/>
    <col min="8" max="8" width="13.140625" style="160" customWidth="1"/>
    <col min="9" max="9" width="16.140625" style="160" customWidth="1"/>
    <col min="10" max="10" width="9.85546875" style="160" customWidth="1"/>
    <col min="11" max="11" width="12" style="160" customWidth="1"/>
    <col min="12" max="12" width="11.28515625" style="160" customWidth="1"/>
    <col min="13" max="13" width="11.140625" style="160" customWidth="1"/>
    <col min="14" max="14" width="35.85546875" style="160" customWidth="1"/>
    <col min="15" max="15" width="11.140625" style="160" customWidth="1"/>
    <col min="16" max="16" width="15.42578125" style="160" customWidth="1"/>
    <col min="17" max="17" width="9" style="160" customWidth="1"/>
    <col min="18" max="18" width="14.5703125" style="160" customWidth="1"/>
    <col min="19" max="19" width="8.7109375" style="160"/>
    <col min="20" max="20" width="24.28515625" style="160" customWidth="1"/>
    <col min="21" max="16384" width="8.7109375" style="160"/>
  </cols>
  <sheetData>
    <row r="1" spans="1:20" ht="102" customHeight="1" thickBot="1">
      <c r="A1" s="349"/>
      <c r="B1" s="349"/>
      <c r="C1" s="349"/>
      <c r="D1" s="349"/>
      <c r="E1" s="349"/>
    </row>
    <row r="2" spans="1:20" ht="21.95">
      <c r="B2" s="661" t="s">
        <v>279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3"/>
    </row>
    <row r="3" spans="1:20" ht="14.45" thickBot="1"/>
    <row r="4" spans="1:20" ht="105.75" customHeight="1" thickBot="1">
      <c r="B4" s="664" t="s">
        <v>280</v>
      </c>
      <c r="C4" s="665"/>
      <c r="D4" s="666"/>
      <c r="E4" s="621" t="s">
        <v>281</v>
      </c>
      <c r="F4" s="670" t="s">
        <v>282</v>
      </c>
      <c r="G4" s="671"/>
      <c r="H4" s="670" t="s">
        <v>283</v>
      </c>
      <c r="I4" s="671"/>
      <c r="J4" s="670" t="s">
        <v>284</v>
      </c>
      <c r="K4" s="671"/>
      <c r="L4" s="670" t="s">
        <v>285</v>
      </c>
      <c r="M4" s="671"/>
      <c r="N4" s="621" t="s">
        <v>286</v>
      </c>
      <c r="O4" s="672" t="s">
        <v>287</v>
      </c>
      <c r="P4" s="673"/>
      <c r="Q4" s="674" t="s">
        <v>288</v>
      </c>
      <c r="R4" s="675"/>
      <c r="S4" s="676" t="s">
        <v>289</v>
      </c>
      <c r="T4" s="675"/>
    </row>
    <row r="5" spans="1:20" ht="39.75" customHeight="1" thickBot="1">
      <c r="B5" s="667"/>
      <c r="C5" s="668"/>
      <c r="D5" s="669"/>
      <c r="E5" s="622"/>
      <c r="F5" s="212" t="s">
        <v>290</v>
      </c>
      <c r="G5" s="213" t="s">
        <v>291</v>
      </c>
      <c r="H5" s="283" t="s">
        <v>292</v>
      </c>
      <c r="I5" s="283" t="s">
        <v>293</v>
      </c>
      <c r="J5" s="214" t="s">
        <v>294</v>
      </c>
      <c r="K5" s="215" t="s">
        <v>295</v>
      </c>
      <c r="L5" s="216" t="s">
        <v>294</v>
      </c>
      <c r="M5" s="216" t="s">
        <v>295</v>
      </c>
      <c r="N5" s="622"/>
      <c r="O5" s="217" t="s">
        <v>296</v>
      </c>
      <c r="P5" s="218" t="s">
        <v>297</v>
      </c>
      <c r="Q5" s="219" t="s">
        <v>103</v>
      </c>
      <c r="R5" s="220" t="s">
        <v>297</v>
      </c>
      <c r="S5" s="677"/>
      <c r="T5" s="678"/>
    </row>
    <row r="6" spans="1:20" ht="39.75" customHeight="1" thickBot="1">
      <c r="B6" s="679" t="s">
        <v>298</v>
      </c>
      <c r="C6" s="680"/>
      <c r="D6" s="680"/>
      <c r="E6" s="681"/>
      <c r="F6" s="221"/>
      <c r="G6" s="222"/>
      <c r="H6" s="167"/>
      <c r="I6" s="167"/>
      <c r="J6" s="222"/>
      <c r="K6" s="223"/>
      <c r="L6" s="223"/>
      <c r="M6" s="223"/>
      <c r="N6" s="113"/>
      <c r="O6" s="224"/>
      <c r="P6" s="224"/>
      <c r="Q6" s="111"/>
      <c r="R6" s="111"/>
      <c r="S6" s="167"/>
      <c r="T6" s="168"/>
    </row>
    <row r="7" spans="1:20" ht="14.45" thickBot="1">
      <c r="B7" s="91"/>
      <c r="C7" s="112"/>
      <c r="D7" s="112"/>
      <c r="E7" s="90"/>
      <c r="F7" s="90"/>
      <c r="G7" s="90"/>
      <c r="H7" s="90"/>
      <c r="I7" s="90"/>
      <c r="J7" s="90"/>
      <c r="K7" s="91"/>
      <c r="L7" s="91"/>
      <c r="M7" s="91"/>
      <c r="N7" s="91"/>
      <c r="O7" s="91"/>
      <c r="P7" s="91"/>
      <c r="Q7" s="91"/>
      <c r="R7" s="91"/>
      <c r="S7" s="90"/>
      <c r="T7" s="90"/>
    </row>
    <row r="8" spans="1:20" ht="19.5" customHeight="1">
      <c r="B8" s="682" t="s">
        <v>299</v>
      </c>
      <c r="C8" s="683"/>
      <c r="D8" s="683"/>
      <c r="E8" s="684"/>
      <c r="F8" s="691" t="s">
        <v>300</v>
      </c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225">
        <v>0</v>
      </c>
      <c r="R8" s="226" t="s">
        <v>301</v>
      </c>
      <c r="S8" s="697" t="s">
        <v>302</v>
      </c>
      <c r="T8" s="698"/>
    </row>
    <row r="9" spans="1:20" ht="15.75" customHeight="1">
      <c r="B9" s="685"/>
      <c r="C9" s="686"/>
      <c r="D9" s="686"/>
      <c r="E9" s="687"/>
      <c r="F9" s="693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227">
        <v>0</v>
      </c>
      <c r="R9" s="228" t="s">
        <v>301</v>
      </c>
      <c r="S9" s="699" t="s">
        <v>303</v>
      </c>
      <c r="T9" s="700"/>
    </row>
    <row r="10" spans="1:20" ht="15.75" customHeight="1">
      <c r="B10" s="685"/>
      <c r="C10" s="686"/>
      <c r="D10" s="686"/>
      <c r="E10" s="687"/>
      <c r="F10" s="693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227">
        <v>0</v>
      </c>
      <c r="R10" s="228" t="s">
        <v>301</v>
      </c>
      <c r="S10" s="699" t="s">
        <v>304</v>
      </c>
      <c r="T10" s="700"/>
    </row>
    <row r="11" spans="1:20" ht="15.75" customHeight="1">
      <c r="B11" s="685"/>
      <c r="C11" s="686"/>
      <c r="D11" s="686"/>
      <c r="E11" s="687"/>
      <c r="F11" s="693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227">
        <v>0</v>
      </c>
      <c r="R11" s="228" t="s">
        <v>215</v>
      </c>
      <c r="S11" s="699" t="s">
        <v>305</v>
      </c>
      <c r="T11" s="700"/>
    </row>
    <row r="12" spans="1:20" ht="15.75" customHeight="1" thickBot="1">
      <c r="B12" s="688"/>
      <c r="C12" s="689"/>
      <c r="D12" s="689"/>
      <c r="E12" s="690"/>
      <c r="F12" s="695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229">
        <v>0</v>
      </c>
      <c r="R12" s="230"/>
      <c r="S12" s="701" t="s">
        <v>306</v>
      </c>
      <c r="T12" s="702"/>
    </row>
    <row r="13" spans="1:20" ht="15.75" hidden="1" customHeight="1" outlineLevel="1" thickBot="1">
      <c r="B13" s="231" t="s">
        <v>307</v>
      </c>
      <c r="C13" s="711" t="s">
        <v>308</v>
      </c>
      <c r="D13" s="712"/>
      <c r="E13" s="232" t="s">
        <v>307</v>
      </c>
      <c r="F13" s="233"/>
      <c r="G13" s="234"/>
      <c r="H13" s="234"/>
      <c r="I13" s="234"/>
      <c r="J13" s="234"/>
      <c r="K13" s="234"/>
      <c r="L13" s="234"/>
      <c r="M13" s="234"/>
      <c r="N13" s="234"/>
      <c r="O13" s="235"/>
      <c r="P13" s="236"/>
      <c r="Q13" s="237"/>
      <c r="R13" s="237"/>
      <c r="S13" s="238"/>
      <c r="T13" s="239"/>
    </row>
    <row r="14" spans="1:20" hidden="1" outlineLevel="1">
      <c r="B14" s="123">
        <v>1</v>
      </c>
      <c r="C14" s="705" t="s">
        <v>309</v>
      </c>
      <c r="D14" s="706"/>
      <c r="E14" s="90"/>
      <c r="F14" s="165"/>
      <c r="G14" s="90"/>
      <c r="H14" s="165"/>
      <c r="I14" s="165"/>
      <c r="J14" s="165"/>
      <c r="K14" s="240"/>
      <c r="L14" s="240"/>
      <c r="M14" s="240"/>
      <c r="N14" s="91"/>
      <c r="O14" s="123"/>
      <c r="P14" s="249"/>
      <c r="Q14" s="241"/>
      <c r="R14" s="249"/>
      <c r="S14" s="707"/>
      <c r="T14" s="706"/>
    </row>
    <row r="15" spans="1:20" hidden="1" outlineLevel="1">
      <c r="B15" s="123">
        <v>2</v>
      </c>
      <c r="C15" s="705" t="s">
        <v>309</v>
      </c>
      <c r="D15" s="706"/>
      <c r="E15" s="90"/>
      <c r="F15" s="165"/>
      <c r="G15" s="90"/>
      <c r="H15" s="165"/>
      <c r="I15" s="165"/>
      <c r="J15" s="165"/>
      <c r="K15" s="240"/>
      <c r="L15" s="240"/>
      <c r="M15" s="240"/>
      <c r="N15" s="91"/>
      <c r="O15" s="123"/>
      <c r="P15" s="240"/>
      <c r="Q15" s="123"/>
      <c r="R15" s="240"/>
      <c r="S15" s="707"/>
      <c r="T15" s="706"/>
    </row>
    <row r="16" spans="1:20" ht="14.45" hidden="1" outlineLevel="1" thickBot="1">
      <c r="B16" s="242">
        <v>3</v>
      </c>
      <c r="C16" s="708" t="s">
        <v>309</v>
      </c>
      <c r="D16" s="709"/>
      <c r="E16" s="243"/>
      <c r="F16" s="166"/>
      <c r="G16" s="243"/>
      <c r="H16" s="166"/>
      <c r="I16" s="166"/>
      <c r="J16" s="166"/>
      <c r="K16" s="244"/>
      <c r="L16" s="244"/>
      <c r="M16" s="244"/>
      <c r="N16" s="91"/>
      <c r="O16" s="242"/>
      <c r="P16" s="244"/>
      <c r="Q16" s="242"/>
      <c r="R16" s="244"/>
      <c r="S16" s="710"/>
      <c r="T16" s="709"/>
    </row>
    <row r="17" spans="2:20" ht="15.75" hidden="1" customHeight="1" outlineLevel="1" thickBot="1">
      <c r="B17" s="246" t="s">
        <v>307</v>
      </c>
      <c r="C17" s="703" t="s">
        <v>310</v>
      </c>
      <c r="D17" s="704"/>
      <c r="E17" s="247" t="s">
        <v>307</v>
      </c>
      <c r="F17" s="233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7"/>
      <c r="R17" s="237"/>
      <c r="S17" s="238"/>
      <c r="T17" s="239"/>
    </row>
    <row r="18" spans="2:20" hidden="1" outlineLevel="1">
      <c r="B18" s="123">
        <v>1</v>
      </c>
      <c r="C18" s="705" t="s">
        <v>309</v>
      </c>
      <c r="D18" s="706"/>
      <c r="E18" s="90"/>
      <c r="F18" s="165"/>
      <c r="G18" s="90"/>
      <c r="H18" s="165"/>
      <c r="I18" s="165"/>
      <c r="J18" s="165"/>
      <c r="K18" s="240"/>
      <c r="L18" s="240"/>
      <c r="M18" s="240"/>
      <c r="N18" s="91"/>
      <c r="O18" s="123"/>
      <c r="P18" s="249"/>
      <c r="Q18" s="241"/>
      <c r="R18" s="249"/>
      <c r="S18" s="707"/>
      <c r="T18" s="706"/>
    </row>
    <row r="19" spans="2:20" hidden="1" outlineLevel="1">
      <c r="B19" s="123">
        <v>2</v>
      </c>
      <c r="C19" s="705" t="s">
        <v>309</v>
      </c>
      <c r="D19" s="706"/>
      <c r="E19" s="90"/>
      <c r="F19" s="165"/>
      <c r="G19" s="90"/>
      <c r="H19" s="165"/>
      <c r="I19" s="165"/>
      <c r="J19" s="165"/>
      <c r="K19" s="240"/>
      <c r="L19" s="240"/>
      <c r="M19" s="240"/>
      <c r="N19" s="91"/>
      <c r="O19" s="123"/>
      <c r="P19" s="240"/>
      <c r="Q19" s="123"/>
      <c r="R19" s="240"/>
      <c r="S19" s="707"/>
      <c r="T19" s="706"/>
    </row>
    <row r="20" spans="2:20" ht="14.45" hidden="1" outlineLevel="1" thickBot="1">
      <c r="B20" s="242">
        <v>3</v>
      </c>
      <c r="C20" s="708" t="s">
        <v>309</v>
      </c>
      <c r="D20" s="709"/>
      <c r="E20" s="243"/>
      <c r="F20" s="166"/>
      <c r="G20" s="243"/>
      <c r="H20" s="166"/>
      <c r="I20" s="166"/>
      <c r="J20" s="166"/>
      <c r="K20" s="244"/>
      <c r="L20" s="244"/>
      <c r="M20" s="244"/>
      <c r="N20" s="91"/>
      <c r="O20" s="242"/>
      <c r="P20" s="244"/>
      <c r="Q20" s="242"/>
      <c r="R20" s="244"/>
      <c r="S20" s="710"/>
      <c r="T20" s="709"/>
    </row>
    <row r="21" spans="2:20" ht="15.75" hidden="1" customHeight="1" outlineLevel="1" thickBot="1">
      <c r="B21" s="246" t="s">
        <v>307</v>
      </c>
      <c r="C21" s="703" t="s">
        <v>311</v>
      </c>
      <c r="D21" s="704"/>
      <c r="E21" s="247" t="s">
        <v>307</v>
      </c>
      <c r="F21" s="233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7"/>
      <c r="R21" s="237"/>
      <c r="S21" s="238"/>
      <c r="T21" s="239"/>
    </row>
    <row r="22" spans="2:20" hidden="1" outlineLevel="1">
      <c r="B22" s="123">
        <v>1</v>
      </c>
      <c r="C22" s="705" t="s">
        <v>309</v>
      </c>
      <c r="D22" s="706"/>
      <c r="E22" s="90"/>
      <c r="F22" s="165"/>
      <c r="G22" s="90"/>
      <c r="H22" s="165"/>
      <c r="I22" s="165"/>
      <c r="J22" s="165"/>
      <c r="K22" s="240"/>
      <c r="L22" s="240"/>
      <c r="M22" s="240"/>
      <c r="N22" s="91"/>
      <c r="O22" s="123"/>
      <c r="P22" s="249"/>
      <c r="Q22" s="241"/>
      <c r="R22" s="249"/>
      <c r="S22" s="707"/>
      <c r="T22" s="706"/>
    </row>
    <row r="23" spans="2:20" hidden="1" outlineLevel="1">
      <c r="B23" s="123">
        <v>2</v>
      </c>
      <c r="C23" s="705" t="s">
        <v>309</v>
      </c>
      <c r="D23" s="706"/>
      <c r="E23" s="90"/>
      <c r="F23" s="165"/>
      <c r="G23" s="90"/>
      <c r="H23" s="165"/>
      <c r="I23" s="165"/>
      <c r="J23" s="165"/>
      <c r="K23" s="240"/>
      <c r="L23" s="240"/>
      <c r="M23" s="240"/>
      <c r="N23" s="91"/>
      <c r="O23" s="123"/>
      <c r="P23" s="240"/>
      <c r="Q23" s="123"/>
      <c r="R23" s="240"/>
      <c r="S23" s="707"/>
      <c r="T23" s="706"/>
    </row>
    <row r="24" spans="2:20" ht="14.45" hidden="1" outlineLevel="1" thickBot="1">
      <c r="B24" s="242">
        <v>3</v>
      </c>
      <c r="C24" s="708" t="s">
        <v>309</v>
      </c>
      <c r="D24" s="709"/>
      <c r="E24" s="243"/>
      <c r="F24" s="166"/>
      <c r="G24" s="243"/>
      <c r="H24" s="166"/>
      <c r="I24" s="166"/>
      <c r="J24" s="166"/>
      <c r="K24" s="244"/>
      <c r="L24" s="244"/>
      <c r="M24" s="244"/>
      <c r="N24" s="91"/>
      <c r="O24" s="242"/>
      <c r="P24" s="244"/>
      <c r="Q24" s="242"/>
      <c r="R24" s="244"/>
      <c r="S24" s="710"/>
      <c r="T24" s="709"/>
    </row>
    <row r="25" spans="2:20" ht="15.75" hidden="1" customHeight="1" outlineLevel="1" thickBot="1">
      <c r="B25" s="246" t="s">
        <v>307</v>
      </c>
      <c r="C25" s="703" t="s">
        <v>312</v>
      </c>
      <c r="D25" s="704"/>
      <c r="E25" s="247" t="s">
        <v>307</v>
      </c>
      <c r="F25" s="233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7"/>
      <c r="R25" s="237"/>
      <c r="S25" s="238"/>
      <c r="T25" s="239"/>
    </row>
    <row r="26" spans="2:20" ht="14.25" hidden="1" customHeight="1" outlineLevel="1" thickBot="1">
      <c r="B26" s="123">
        <v>1</v>
      </c>
      <c r="C26" s="705" t="s">
        <v>309</v>
      </c>
      <c r="D26" s="706"/>
      <c r="E26" s="90"/>
      <c r="F26" s="165"/>
      <c r="G26" s="90"/>
      <c r="H26" s="165"/>
      <c r="I26" s="165"/>
      <c r="J26" s="165"/>
      <c r="K26" s="240"/>
      <c r="L26" s="240"/>
      <c r="M26" s="240"/>
      <c r="N26" s="91"/>
      <c r="O26" s="123"/>
      <c r="P26" s="249"/>
      <c r="Q26" s="241"/>
      <c r="R26" s="249"/>
      <c r="S26" s="713"/>
      <c r="T26" s="714"/>
    </row>
    <row r="27" spans="2:20" hidden="1" outlineLevel="1">
      <c r="B27" s="123">
        <v>2</v>
      </c>
      <c r="C27" s="705" t="s">
        <v>309</v>
      </c>
      <c r="D27" s="706"/>
      <c r="E27" s="90"/>
      <c r="F27" s="165"/>
      <c r="G27" s="90"/>
      <c r="H27" s="165"/>
      <c r="I27" s="165"/>
      <c r="J27" s="165"/>
      <c r="K27" s="240"/>
      <c r="L27" s="240"/>
      <c r="M27" s="240"/>
      <c r="N27" s="91"/>
      <c r="O27" s="123"/>
      <c r="P27" s="240"/>
      <c r="Q27" s="123"/>
      <c r="R27" s="240"/>
      <c r="S27" s="705"/>
      <c r="T27" s="706"/>
    </row>
    <row r="28" spans="2:20" ht="14.45" hidden="1" outlineLevel="1" thickBot="1">
      <c r="B28" s="242">
        <v>3</v>
      </c>
      <c r="C28" s="708" t="s">
        <v>309</v>
      </c>
      <c r="D28" s="709"/>
      <c r="E28" s="243"/>
      <c r="F28" s="166"/>
      <c r="G28" s="243"/>
      <c r="H28" s="166"/>
      <c r="I28" s="166"/>
      <c r="J28" s="166"/>
      <c r="K28" s="244"/>
      <c r="L28" s="244"/>
      <c r="M28" s="244"/>
      <c r="N28" s="91"/>
      <c r="O28" s="242"/>
      <c r="P28" s="244"/>
      <c r="Q28" s="242"/>
      <c r="R28" s="244"/>
      <c r="S28" s="708"/>
      <c r="T28" s="709"/>
    </row>
    <row r="29" spans="2:20" ht="15.75" hidden="1" customHeight="1" outlineLevel="1" thickBot="1">
      <c r="B29" s="246" t="s">
        <v>307</v>
      </c>
      <c r="C29" s="703" t="s">
        <v>313</v>
      </c>
      <c r="D29" s="704"/>
      <c r="E29" s="247" t="s">
        <v>307</v>
      </c>
      <c r="F29" s="233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7"/>
      <c r="R29" s="237"/>
      <c r="S29" s="238"/>
      <c r="T29" s="239"/>
    </row>
    <row r="30" spans="2:20" hidden="1" outlineLevel="1">
      <c r="B30" s="123">
        <v>1</v>
      </c>
      <c r="C30" s="705" t="s">
        <v>309</v>
      </c>
      <c r="D30" s="706"/>
      <c r="E30" s="90"/>
      <c r="F30" s="165"/>
      <c r="G30" s="90"/>
      <c r="H30" s="165"/>
      <c r="I30" s="165"/>
      <c r="J30" s="165"/>
      <c r="K30" s="240"/>
      <c r="L30" s="240"/>
      <c r="M30" s="240"/>
      <c r="N30" s="91"/>
      <c r="O30" s="123"/>
      <c r="P30" s="249"/>
      <c r="Q30" s="249"/>
      <c r="R30" s="249"/>
      <c r="S30" s="707"/>
      <c r="T30" s="706"/>
    </row>
    <row r="31" spans="2:20" hidden="1" outlineLevel="1">
      <c r="B31" s="123">
        <v>2</v>
      </c>
      <c r="C31" s="705" t="s">
        <v>309</v>
      </c>
      <c r="D31" s="706"/>
      <c r="E31" s="90"/>
      <c r="F31" s="165"/>
      <c r="G31" s="90"/>
      <c r="H31" s="165"/>
      <c r="I31" s="165"/>
      <c r="J31" s="165"/>
      <c r="K31" s="240"/>
      <c r="L31" s="240"/>
      <c r="M31" s="240"/>
      <c r="N31" s="91"/>
      <c r="O31" s="123"/>
      <c r="P31" s="240"/>
      <c r="Q31" s="240"/>
      <c r="R31" s="240"/>
      <c r="S31" s="707"/>
      <c r="T31" s="706"/>
    </row>
    <row r="32" spans="2:20" ht="14.45" hidden="1" outlineLevel="1" thickBot="1">
      <c r="B32" s="242">
        <v>3</v>
      </c>
      <c r="C32" s="708" t="s">
        <v>309</v>
      </c>
      <c r="D32" s="709"/>
      <c r="E32" s="243"/>
      <c r="F32" s="166"/>
      <c r="G32" s="243"/>
      <c r="H32" s="166"/>
      <c r="I32" s="166"/>
      <c r="J32" s="166"/>
      <c r="K32" s="244"/>
      <c r="L32" s="244"/>
      <c r="M32" s="244"/>
      <c r="N32" s="91"/>
      <c r="O32" s="242"/>
      <c r="P32" s="244"/>
      <c r="Q32" s="244"/>
      <c r="R32" s="244"/>
      <c r="S32" s="710"/>
      <c r="T32" s="709"/>
    </row>
    <row r="33" spans="2:20" ht="15.75" hidden="1" customHeight="1" outlineLevel="1" thickBot="1">
      <c r="B33" s="246" t="s">
        <v>307</v>
      </c>
      <c r="C33" s="703" t="s">
        <v>314</v>
      </c>
      <c r="D33" s="704"/>
      <c r="E33" s="247" t="s">
        <v>307</v>
      </c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7"/>
      <c r="R33" s="237"/>
      <c r="S33" s="238"/>
      <c r="T33" s="239"/>
    </row>
    <row r="34" spans="2:20" hidden="1" outlineLevel="1">
      <c r="B34" s="123">
        <v>1</v>
      </c>
      <c r="C34" s="705" t="s">
        <v>309</v>
      </c>
      <c r="D34" s="706"/>
      <c r="E34" s="90"/>
      <c r="F34" s="165"/>
      <c r="G34" s="90"/>
      <c r="H34" s="165"/>
      <c r="I34" s="165"/>
      <c r="J34" s="165"/>
      <c r="K34" s="240"/>
      <c r="L34" s="240"/>
      <c r="M34" s="240"/>
      <c r="N34" s="249"/>
      <c r="O34" s="123"/>
      <c r="P34" s="249"/>
      <c r="Q34" s="241"/>
      <c r="R34" s="249"/>
      <c r="S34" s="707"/>
      <c r="T34" s="706"/>
    </row>
    <row r="35" spans="2:20" hidden="1" outlineLevel="1">
      <c r="B35" s="123">
        <v>2</v>
      </c>
      <c r="C35" s="705" t="s">
        <v>309</v>
      </c>
      <c r="D35" s="706"/>
      <c r="E35" s="90"/>
      <c r="F35" s="165"/>
      <c r="G35" s="90"/>
      <c r="H35" s="165"/>
      <c r="I35" s="165"/>
      <c r="J35" s="165"/>
      <c r="K35" s="240"/>
      <c r="L35" s="240"/>
      <c r="M35" s="240"/>
      <c r="N35" s="240"/>
      <c r="O35" s="123"/>
      <c r="P35" s="240"/>
      <c r="Q35" s="123"/>
      <c r="R35" s="240"/>
      <c r="S35" s="707"/>
      <c r="T35" s="706"/>
    </row>
    <row r="36" spans="2:20" ht="14.45" hidden="1" outlineLevel="1" thickBot="1">
      <c r="B36" s="242">
        <v>3</v>
      </c>
      <c r="C36" s="708" t="s">
        <v>309</v>
      </c>
      <c r="D36" s="709"/>
      <c r="E36" s="243"/>
      <c r="F36" s="166"/>
      <c r="G36" s="243"/>
      <c r="H36" s="166"/>
      <c r="I36" s="166"/>
      <c r="J36" s="166"/>
      <c r="K36" s="244"/>
      <c r="L36" s="244"/>
      <c r="M36" s="244"/>
      <c r="N36" s="244"/>
      <c r="O36" s="242"/>
      <c r="P36" s="244"/>
      <c r="Q36" s="242"/>
      <c r="R36" s="244"/>
      <c r="S36" s="710"/>
      <c r="T36" s="709"/>
    </row>
    <row r="37" spans="2:20" ht="14.45" collapsed="1" thickBot="1">
      <c r="B37" s="91"/>
      <c r="C37" s="112"/>
      <c r="D37" s="112"/>
      <c r="E37" s="90"/>
      <c r="F37" s="90"/>
      <c r="G37" s="90"/>
      <c r="H37" s="90"/>
      <c r="I37" s="90"/>
      <c r="J37" s="90"/>
      <c r="K37" s="91"/>
      <c r="L37" s="91"/>
      <c r="M37" s="91"/>
      <c r="N37" s="91"/>
      <c r="O37" s="91"/>
      <c r="P37" s="91"/>
      <c r="Q37" s="91"/>
      <c r="R37" s="91"/>
      <c r="S37" s="112"/>
      <c r="T37" s="112"/>
    </row>
    <row r="38" spans="2:20" ht="19.5" customHeight="1">
      <c r="B38" s="682" t="s">
        <v>315</v>
      </c>
      <c r="C38" s="683"/>
      <c r="D38" s="683"/>
      <c r="E38" s="684"/>
      <c r="F38" s="691" t="s">
        <v>316</v>
      </c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225">
        <v>0</v>
      </c>
      <c r="R38" s="226" t="s">
        <v>301</v>
      </c>
      <c r="S38" s="697" t="s">
        <v>302</v>
      </c>
      <c r="T38" s="698"/>
    </row>
    <row r="39" spans="2:20" ht="15.75" customHeight="1">
      <c r="B39" s="685"/>
      <c r="C39" s="686"/>
      <c r="D39" s="686"/>
      <c r="E39" s="687"/>
      <c r="F39" s="693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227">
        <v>0</v>
      </c>
      <c r="R39" s="228" t="s">
        <v>301</v>
      </c>
      <c r="S39" s="699" t="s">
        <v>303</v>
      </c>
      <c r="T39" s="700"/>
    </row>
    <row r="40" spans="2:20" ht="15.75" customHeight="1">
      <c r="B40" s="685"/>
      <c r="C40" s="686"/>
      <c r="D40" s="686"/>
      <c r="E40" s="687"/>
      <c r="F40" s="693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227">
        <v>0</v>
      </c>
      <c r="R40" s="228" t="s">
        <v>301</v>
      </c>
      <c r="S40" s="699" t="s">
        <v>304</v>
      </c>
      <c r="T40" s="700"/>
    </row>
    <row r="41" spans="2:20" ht="15.75" customHeight="1">
      <c r="B41" s="685"/>
      <c r="C41" s="686"/>
      <c r="D41" s="686"/>
      <c r="E41" s="687"/>
      <c r="F41" s="693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227">
        <v>0</v>
      </c>
      <c r="R41" s="228" t="s">
        <v>215</v>
      </c>
      <c r="S41" s="699" t="s">
        <v>305</v>
      </c>
      <c r="T41" s="700"/>
    </row>
    <row r="42" spans="2:20" ht="15.75" customHeight="1" thickBot="1">
      <c r="B42" s="688"/>
      <c r="C42" s="689"/>
      <c r="D42" s="689"/>
      <c r="E42" s="690"/>
      <c r="F42" s="695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229">
        <v>0</v>
      </c>
      <c r="R42" s="230"/>
      <c r="S42" s="701" t="s">
        <v>306</v>
      </c>
      <c r="T42" s="702"/>
    </row>
    <row r="43" spans="2:20" ht="39" hidden="1" customHeight="1" outlineLevel="1" thickBot="1">
      <c r="B43" s="246" t="s">
        <v>307</v>
      </c>
      <c r="C43" s="703" t="s">
        <v>317</v>
      </c>
      <c r="D43" s="704"/>
      <c r="E43" s="247" t="s">
        <v>307</v>
      </c>
      <c r="F43" s="233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7"/>
      <c r="R43" s="237"/>
      <c r="S43" s="238"/>
      <c r="T43" s="239"/>
    </row>
    <row r="44" spans="2:20" hidden="1" outlineLevel="1">
      <c r="B44" s="123">
        <v>1</v>
      </c>
      <c r="C44" s="705" t="s">
        <v>309</v>
      </c>
      <c r="D44" s="706"/>
      <c r="E44" s="90"/>
      <c r="F44" s="165"/>
      <c r="G44" s="90"/>
      <c r="H44" s="165"/>
      <c r="I44" s="165"/>
      <c r="J44" s="165"/>
      <c r="K44" s="240"/>
      <c r="L44" s="240"/>
      <c r="M44" s="240"/>
      <c r="N44" s="91"/>
      <c r="O44" s="123"/>
      <c r="P44" s="249"/>
      <c r="Q44" s="241"/>
      <c r="R44" s="249"/>
      <c r="S44" s="707"/>
      <c r="T44" s="706"/>
    </row>
    <row r="45" spans="2:20" hidden="1" outlineLevel="1">
      <c r="B45" s="123">
        <v>2</v>
      </c>
      <c r="C45" s="705" t="s">
        <v>309</v>
      </c>
      <c r="D45" s="706"/>
      <c r="E45" s="90"/>
      <c r="F45" s="165"/>
      <c r="G45" s="90"/>
      <c r="H45" s="165"/>
      <c r="I45" s="165"/>
      <c r="J45" s="165"/>
      <c r="K45" s="240"/>
      <c r="L45" s="240"/>
      <c r="M45" s="240"/>
      <c r="N45" s="91"/>
      <c r="O45" s="123"/>
      <c r="P45" s="240"/>
      <c r="Q45" s="123"/>
      <c r="R45" s="240"/>
      <c r="S45" s="707"/>
      <c r="T45" s="706"/>
    </row>
    <row r="46" spans="2:20" ht="14.45" hidden="1" outlineLevel="1" thickBot="1">
      <c r="B46" s="242">
        <v>3</v>
      </c>
      <c r="C46" s="708" t="s">
        <v>309</v>
      </c>
      <c r="D46" s="709"/>
      <c r="E46" s="243"/>
      <c r="F46" s="166"/>
      <c r="G46" s="243"/>
      <c r="H46" s="166"/>
      <c r="I46" s="166"/>
      <c r="J46" s="166"/>
      <c r="K46" s="244"/>
      <c r="L46" s="244"/>
      <c r="M46" s="244"/>
      <c r="N46" s="91"/>
      <c r="O46" s="242"/>
      <c r="P46" s="244"/>
      <c r="Q46" s="242"/>
      <c r="R46" s="244"/>
      <c r="S46" s="710"/>
      <c r="T46" s="709"/>
    </row>
    <row r="47" spans="2:20" ht="15.75" hidden="1" customHeight="1" outlineLevel="1" thickBot="1">
      <c r="B47" s="246" t="s">
        <v>307</v>
      </c>
      <c r="C47" s="703" t="s">
        <v>318</v>
      </c>
      <c r="D47" s="704"/>
      <c r="E47" s="247" t="s">
        <v>307</v>
      </c>
      <c r="F47" s="233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7"/>
      <c r="R47" s="237"/>
      <c r="S47" s="238"/>
      <c r="T47" s="239"/>
    </row>
    <row r="48" spans="2:20" hidden="1" outlineLevel="1">
      <c r="B48" s="123">
        <v>1</v>
      </c>
      <c r="C48" s="705" t="s">
        <v>309</v>
      </c>
      <c r="D48" s="706"/>
      <c r="E48" s="90"/>
      <c r="F48" s="165"/>
      <c r="G48" s="90"/>
      <c r="H48" s="165"/>
      <c r="I48" s="165"/>
      <c r="J48" s="165"/>
      <c r="K48" s="240"/>
      <c r="L48" s="240"/>
      <c r="M48" s="240"/>
      <c r="N48" s="91"/>
      <c r="O48" s="123"/>
      <c r="P48" s="249"/>
      <c r="Q48" s="241"/>
      <c r="R48" s="249"/>
      <c r="S48" s="707"/>
      <c r="T48" s="706"/>
    </row>
    <row r="49" spans="2:20" hidden="1" outlineLevel="1">
      <c r="B49" s="123">
        <v>2</v>
      </c>
      <c r="C49" s="705" t="s">
        <v>309</v>
      </c>
      <c r="D49" s="706"/>
      <c r="E49" s="90"/>
      <c r="F49" s="165"/>
      <c r="G49" s="90"/>
      <c r="H49" s="165"/>
      <c r="I49" s="165"/>
      <c r="J49" s="165"/>
      <c r="K49" s="240"/>
      <c r="L49" s="240"/>
      <c r="M49" s="240"/>
      <c r="N49" s="91"/>
      <c r="O49" s="123"/>
      <c r="P49" s="240"/>
      <c r="Q49" s="123"/>
      <c r="R49" s="240"/>
      <c r="S49" s="707"/>
      <c r="T49" s="706"/>
    </row>
    <row r="50" spans="2:20" ht="14.45" hidden="1" outlineLevel="1" thickBot="1">
      <c r="B50" s="242">
        <v>3</v>
      </c>
      <c r="C50" s="708" t="s">
        <v>309</v>
      </c>
      <c r="D50" s="709"/>
      <c r="E50" s="243"/>
      <c r="F50" s="166"/>
      <c r="G50" s="243"/>
      <c r="H50" s="166"/>
      <c r="I50" s="166"/>
      <c r="J50" s="166"/>
      <c r="K50" s="244"/>
      <c r="L50" s="244"/>
      <c r="M50" s="244"/>
      <c r="N50" s="91"/>
      <c r="O50" s="242"/>
      <c r="P50" s="244"/>
      <c r="Q50" s="242"/>
      <c r="R50" s="244"/>
      <c r="S50" s="710"/>
      <c r="T50" s="709"/>
    </row>
    <row r="51" spans="2:20" ht="15.95" hidden="1" outlineLevel="1" thickBot="1">
      <c r="B51" s="246" t="s">
        <v>307</v>
      </c>
      <c r="C51" s="703" t="s">
        <v>319</v>
      </c>
      <c r="D51" s="704"/>
      <c r="E51" s="247" t="s">
        <v>307</v>
      </c>
      <c r="F51" s="233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7"/>
      <c r="R51" s="237"/>
      <c r="S51" s="238"/>
      <c r="T51" s="239"/>
    </row>
    <row r="52" spans="2:20" ht="49.5" hidden="1" customHeight="1" outlineLevel="1" thickBot="1">
      <c r="B52" s="123">
        <v>1</v>
      </c>
      <c r="C52" s="713" t="s">
        <v>309</v>
      </c>
      <c r="D52" s="714"/>
      <c r="E52" s="248"/>
      <c r="F52" s="164"/>
      <c r="G52" s="248"/>
      <c r="H52" s="164"/>
      <c r="I52" s="164"/>
      <c r="J52" s="164"/>
      <c r="K52" s="249"/>
      <c r="L52" s="240"/>
      <c r="M52" s="240"/>
      <c r="N52" s="91"/>
      <c r="O52" s="241"/>
      <c r="P52" s="249"/>
      <c r="Q52" s="241"/>
      <c r="R52" s="249"/>
      <c r="S52" s="715"/>
      <c r="T52" s="714"/>
    </row>
    <row r="53" spans="2:20" hidden="1" outlineLevel="1">
      <c r="B53" s="123">
        <v>2</v>
      </c>
      <c r="C53" s="705" t="s">
        <v>309</v>
      </c>
      <c r="D53" s="706"/>
      <c r="E53" s="90"/>
      <c r="F53" s="165"/>
      <c r="G53" s="90"/>
      <c r="H53" s="165"/>
      <c r="I53" s="165"/>
      <c r="J53" s="165"/>
      <c r="K53" s="240"/>
      <c r="L53" s="240"/>
      <c r="M53" s="240"/>
      <c r="N53" s="91"/>
      <c r="O53" s="123"/>
      <c r="P53" s="240"/>
      <c r="Q53" s="123"/>
      <c r="R53" s="240"/>
      <c r="S53" s="707"/>
      <c r="T53" s="706"/>
    </row>
    <row r="54" spans="2:20" ht="14.45" hidden="1" outlineLevel="1" thickBot="1">
      <c r="B54" s="242">
        <v>3</v>
      </c>
      <c r="C54" s="708" t="s">
        <v>309</v>
      </c>
      <c r="D54" s="709"/>
      <c r="E54" s="243"/>
      <c r="F54" s="166"/>
      <c r="G54" s="243"/>
      <c r="H54" s="166"/>
      <c r="I54" s="166"/>
      <c r="J54" s="166"/>
      <c r="K54" s="244"/>
      <c r="L54" s="244"/>
      <c r="M54" s="244"/>
      <c r="N54" s="91"/>
      <c r="O54" s="242"/>
      <c r="P54" s="244"/>
      <c r="Q54" s="250"/>
      <c r="R54" s="244"/>
      <c r="S54" s="710"/>
      <c r="T54" s="709"/>
    </row>
    <row r="55" spans="2:20" ht="30.75" hidden="1" customHeight="1" outlineLevel="1" thickBot="1">
      <c r="B55" s="246" t="s">
        <v>307</v>
      </c>
      <c r="C55" s="703" t="s">
        <v>320</v>
      </c>
      <c r="D55" s="704"/>
      <c r="E55" s="247" t="s">
        <v>307</v>
      </c>
      <c r="F55" s="233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7"/>
      <c r="R55" s="237"/>
      <c r="S55" s="238"/>
      <c r="T55" s="239"/>
    </row>
    <row r="56" spans="2:20" hidden="1" outlineLevel="1">
      <c r="B56" s="123">
        <v>1</v>
      </c>
      <c r="C56" s="705" t="s">
        <v>309</v>
      </c>
      <c r="D56" s="706"/>
      <c r="E56" s="90"/>
      <c r="F56" s="165"/>
      <c r="G56" s="90"/>
      <c r="H56" s="165"/>
      <c r="I56" s="165"/>
      <c r="J56" s="165"/>
      <c r="K56" s="240"/>
      <c r="L56" s="240"/>
      <c r="M56" s="240"/>
      <c r="N56" s="91"/>
      <c r="O56" s="123"/>
      <c r="P56" s="249"/>
      <c r="Q56" s="241"/>
      <c r="R56" s="249"/>
      <c r="S56" s="707"/>
      <c r="T56" s="706"/>
    </row>
    <row r="57" spans="2:20" hidden="1" outlineLevel="1">
      <c r="B57" s="123">
        <v>2</v>
      </c>
      <c r="C57" s="705" t="s">
        <v>309</v>
      </c>
      <c r="D57" s="706"/>
      <c r="E57" s="90"/>
      <c r="F57" s="165"/>
      <c r="G57" s="90"/>
      <c r="H57" s="165"/>
      <c r="I57" s="165"/>
      <c r="J57" s="165"/>
      <c r="K57" s="240"/>
      <c r="L57" s="240"/>
      <c r="M57" s="240"/>
      <c r="N57" s="91"/>
      <c r="O57" s="123"/>
      <c r="P57" s="240"/>
      <c r="Q57" s="123"/>
      <c r="R57" s="240"/>
      <c r="S57" s="707"/>
      <c r="T57" s="706"/>
    </row>
    <row r="58" spans="2:20" ht="14.45" hidden="1" outlineLevel="1" thickBot="1">
      <c r="B58" s="242">
        <v>3</v>
      </c>
      <c r="C58" s="708" t="s">
        <v>309</v>
      </c>
      <c r="D58" s="709"/>
      <c r="E58" s="243"/>
      <c r="F58" s="166"/>
      <c r="G58" s="243"/>
      <c r="H58" s="166"/>
      <c r="I58" s="166"/>
      <c r="J58" s="166"/>
      <c r="K58" s="244"/>
      <c r="L58" s="244"/>
      <c r="M58" s="244"/>
      <c r="N58" s="91"/>
      <c r="O58" s="242"/>
      <c r="P58" s="244"/>
      <c r="Q58" s="242"/>
      <c r="R58" s="244"/>
      <c r="S58" s="710"/>
      <c r="T58" s="709"/>
    </row>
    <row r="59" spans="2:20" ht="15.75" hidden="1" customHeight="1" outlineLevel="1" thickBot="1">
      <c r="B59" s="246" t="s">
        <v>307</v>
      </c>
      <c r="C59" s="703" t="s">
        <v>321</v>
      </c>
      <c r="D59" s="704"/>
      <c r="E59" s="247" t="s">
        <v>307</v>
      </c>
      <c r="F59" s="233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7"/>
      <c r="R59" s="237"/>
      <c r="S59" s="238"/>
      <c r="T59" s="239"/>
    </row>
    <row r="60" spans="2:20" hidden="1" outlineLevel="1">
      <c r="B60" s="123">
        <v>1</v>
      </c>
      <c r="C60" s="705" t="s">
        <v>309</v>
      </c>
      <c r="D60" s="706"/>
      <c r="E60" s="90"/>
      <c r="F60" s="165"/>
      <c r="G60" s="90"/>
      <c r="H60" s="165"/>
      <c r="I60" s="165"/>
      <c r="J60" s="165"/>
      <c r="K60" s="240"/>
      <c r="L60" s="240"/>
      <c r="M60" s="240"/>
      <c r="N60" s="91"/>
      <c r="O60" s="123"/>
      <c r="P60" s="249"/>
      <c r="Q60" s="241"/>
      <c r="R60" s="249"/>
      <c r="S60" s="707"/>
      <c r="T60" s="706"/>
    </row>
    <row r="61" spans="2:20" hidden="1" outlineLevel="1">
      <c r="B61" s="123">
        <v>2</v>
      </c>
      <c r="C61" s="705" t="s">
        <v>309</v>
      </c>
      <c r="D61" s="706"/>
      <c r="E61" s="90"/>
      <c r="F61" s="165"/>
      <c r="G61" s="90"/>
      <c r="H61" s="165"/>
      <c r="I61" s="165"/>
      <c r="J61" s="165"/>
      <c r="K61" s="240"/>
      <c r="L61" s="240"/>
      <c r="M61" s="240"/>
      <c r="N61" s="91"/>
      <c r="O61" s="123"/>
      <c r="P61" s="240"/>
      <c r="Q61" s="123"/>
      <c r="R61" s="240"/>
      <c r="S61" s="707"/>
      <c r="T61" s="706"/>
    </row>
    <row r="62" spans="2:20" ht="14.45" hidden="1" outlineLevel="1" thickBot="1">
      <c r="B62" s="242">
        <v>3</v>
      </c>
      <c r="C62" s="708" t="s">
        <v>309</v>
      </c>
      <c r="D62" s="709"/>
      <c r="E62" s="243"/>
      <c r="F62" s="166"/>
      <c r="G62" s="243"/>
      <c r="H62" s="166"/>
      <c r="I62" s="166"/>
      <c r="J62" s="166"/>
      <c r="K62" s="244"/>
      <c r="L62" s="244"/>
      <c r="M62" s="244"/>
      <c r="N62" s="244"/>
      <c r="O62" s="242"/>
      <c r="P62" s="244"/>
      <c r="Q62" s="242"/>
      <c r="R62" s="244"/>
      <c r="S62" s="710"/>
      <c r="T62" s="709"/>
    </row>
    <row r="63" spans="2:20" ht="14.45" collapsed="1" thickBot="1">
      <c r="B63" s="91"/>
      <c r="C63" s="112"/>
      <c r="D63" s="112"/>
      <c r="E63" s="90"/>
      <c r="F63" s="90"/>
      <c r="G63" s="90"/>
      <c r="H63" s="90"/>
      <c r="I63" s="90"/>
      <c r="J63" s="90"/>
      <c r="K63" s="91"/>
      <c r="L63" s="91"/>
      <c r="M63" s="91"/>
      <c r="N63" s="91"/>
      <c r="O63" s="91"/>
      <c r="P63" s="91"/>
      <c r="Q63" s="91"/>
      <c r="R63" s="91"/>
      <c r="S63" s="112"/>
      <c r="T63" s="112"/>
    </row>
    <row r="64" spans="2:20" ht="19.5" customHeight="1">
      <c r="B64" s="682" t="s">
        <v>322</v>
      </c>
      <c r="C64" s="683"/>
      <c r="D64" s="683"/>
      <c r="E64" s="684"/>
      <c r="F64" s="691" t="s">
        <v>323</v>
      </c>
      <c r="G64" s="692"/>
      <c r="H64" s="692"/>
      <c r="I64" s="692"/>
      <c r="J64" s="692"/>
      <c r="K64" s="692"/>
      <c r="L64" s="692"/>
      <c r="M64" s="692"/>
      <c r="N64" s="692"/>
      <c r="O64" s="692"/>
      <c r="P64" s="692"/>
      <c r="Q64" s="251">
        <v>0</v>
      </c>
      <c r="R64" s="252" t="s">
        <v>301</v>
      </c>
      <c r="S64" s="697"/>
      <c r="T64" s="698"/>
    </row>
    <row r="65" spans="2:20" ht="15.75" customHeight="1">
      <c r="B65" s="685"/>
      <c r="C65" s="686"/>
      <c r="D65" s="686"/>
      <c r="E65" s="687"/>
      <c r="F65" s="693"/>
      <c r="G65" s="694"/>
      <c r="H65" s="694"/>
      <c r="I65" s="694"/>
      <c r="J65" s="694"/>
      <c r="K65" s="694"/>
      <c r="L65" s="694"/>
      <c r="M65" s="694"/>
      <c r="N65" s="694"/>
      <c r="O65" s="694"/>
      <c r="P65" s="694"/>
      <c r="Q65" s="227">
        <v>0</v>
      </c>
      <c r="R65" s="228" t="s">
        <v>301</v>
      </c>
      <c r="S65" s="699" t="s">
        <v>303</v>
      </c>
      <c r="T65" s="700"/>
    </row>
    <row r="66" spans="2:20" ht="15.75" customHeight="1">
      <c r="B66" s="685"/>
      <c r="C66" s="686"/>
      <c r="D66" s="686"/>
      <c r="E66" s="687"/>
      <c r="F66" s="693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253">
        <v>0</v>
      </c>
      <c r="R66" s="254" t="s">
        <v>301</v>
      </c>
      <c r="S66" s="699"/>
      <c r="T66" s="700"/>
    </row>
    <row r="67" spans="2:20" ht="15.75" customHeight="1">
      <c r="B67" s="685"/>
      <c r="C67" s="686"/>
      <c r="D67" s="686"/>
      <c r="E67" s="687"/>
      <c r="F67" s="693"/>
      <c r="G67" s="694"/>
      <c r="H67" s="694"/>
      <c r="I67" s="694"/>
      <c r="J67" s="694"/>
      <c r="K67" s="694"/>
      <c r="L67" s="694"/>
      <c r="M67" s="694"/>
      <c r="N67" s="694"/>
      <c r="O67" s="694"/>
      <c r="P67" s="694"/>
      <c r="Q67" s="253">
        <v>0</v>
      </c>
      <c r="R67" s="254" t="s">
        <v>324</v>
      </c>
      <c r="S67" s="699"/>
      <c r="T67" s="700"/>
    </row>
    <row r="68" spans="2:20" ht="15.75" customHeight="1" thickBot="1">
      <c r="B68" s="688"/>
      <c r="C68" s="689"/>
      <c r="D68" s="689"/>
      <c r="E68" s="690"/>
      <c r="F68" s="695"/>
      <c r="G68" s="696"/>
      <c r="H68" s="696"/>
      <c r="I68" s="696"/>
      <c r="J68" s="696"/>
      <c r="K68" s="696"/>
      <c r="L68" s="696"/>
      <c r="M68" s="696"/>
      <c r="N68" s="696"/>
      <c r="O68" s="696"/>
      <c r="P68" s="696"/>
      <c r="Q68" s="229">
        <v>0</v>
      </c>
      <c r="R68" s="230"/>
      <c r="S68" s="701" t="s">
        <v>306</v>
      </c>
      <c r="T68" s="702"/>
    </row>
    <row r="69" spans="2:20" ht="15.75" hidden="1" customHeight="1" outlineLevel="1" thickBot="1">
      <c r="B69" s="246" t="s">
        <v>307</v>
      </c>
      <c r="C69" s="703" t="s">
        <v>325</v>
      </c>
      <c r="D69" s="704"/>
      <c r="E69" s="247" t="s">
        <v>307</v>
      </c>
      <c r="F69" s="233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7"/>
      <c r="R69" s="237"/>
      <c r="S69" s="238"/>
      <c r="T69" s="239"/>
    </row>
    <row r="70" spans="2:20" hidden="1" outlineLevel="1">
      <c r="B70" s="123">
        <v>1</v>
      </c>
      <c r="C70" s="705" t="s">
        <v>309</v>
      </c>
      <c r="D70" s="706"/>
      <c r="E70" s="90"/>
      <c r="F70" s="165"/>
      <c r="G70" s="90"/>
      <c r="H70" s="165"/>
      <c r="I70" s="165"/>
      <c r="J70" s="165"/>
      <c r="K70" s="240"/>
      <c r="L70" s="240"/>
      <c r="M70" s="240"/>
      <c r="N70" s="91"/>
      <c r="O70" s="123"/>
      <c r="P70" s="249"/>
      <c r="Q70" s="241"/>
      <c r="R70" s="249"/>
      <c r="S70" s="707"/>
      <c r="T70" s="706"/>
    </row>
    <row r="71" spans="2:20" hidden="1" outlineLevel="1">
      <c r="B71" s="123">
        <v>2</v>
      </c>
      <c r="C71" s="705" t="s">
        <v>309</v>
      </c>
      <c r="D71" s="706"/>
      <c r="E71" s="90"/>
      <c r="F71" s="165"/>
      <c r="G71" s="90"/>
      <c r="H71" s="165"/>
      <c r="I71" s="165"/>
      <c r="J71" s="165"/>
      <c r="K71" s="240"/>
      <c r="L71" s="240"/>
      <c r="M71" s="240"/>
      <c r="N71" s="91"/>
      <c r="O71" s="123"/>
      <c r="P71" s="240"/>
      <c r="Q71" s="123"/>
      <c r="R71" s="240"/>
      <c r="S71" s="707"/>
      <c r="T71" s="706"/>
    </row>
    <row r="72" spans="2:20" ht="14.45" hidden="1" outlineLevel="1" thickBot="1">
      <c r="B72" s="242">
        <v>3</v>
      </c>
      <c r="C72" s="708" t="s">
        <v>309</v>
      </c>
      <c r="D72" s="709"/>
      <c r="E72" s="243"/>
      <c r="F72" s="166"/>
      <c r="G72" s="243"/>
      <c r="H72" s="166"/>
      <c r="I72" s="166"/>
      <c r="J72" s="166"/>
      <c r="K72" s="244"/>
      <c r="L72" s="244"/>
      <c r="M72" s="244"/>
      <c r="N72" s="91"/>
      <c r="O72" s="242"/>
      <c r="P72" s="244"/>
      <c r="Q72" s="242"/>
      <c r="R72" s="244"/>
      <c r="S72" s="710"/>
      <c r="T72" s="709"/>
    </row>
    <row r="73" spans="2:20" ht="15.75" hidden="1" customHeight="1" outlineLevel="1" thickBot="1">
      <c r="B73" s="246" t="s">
        <v>307</v>
      </c>
      <c r="C73" s="703" t="s">
        <v>326</v>
      </c>
      <c r="D73" s="704"/>
      <c r="E73" s="247" t="s">
        <v>307</v>
      </c>
      <c r="F73" s="233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7"/>
      <c r="R73" s="237"/>
      <c r="S73" s="238"/>
      <c r="T73" s="239"/>
    </row>
    <row r="74" spans="2:20" hidden="1" outlineLevel="1">
      <c r="B74" s="123">
        <v>1</v>
      </c>
      <c r="C74" s="705" t="s">
        <v>309</v>
      </c>
      <c r="D74" s="706"/>
      <c r="E74" s="90"/>
      <c r="F74" s="165"/>
      <c r="G74" s="90"/>
      <c r="H74" s="165"/>
      <c r="I74" s="165"/>
      <c r="J74" s="165"/>
      <c r="K74" s="240"/>
      <c r="L74" s="240"/>
      <c r="M74" s="240"/>
      <c r="N74" s="91"/>
      <c r="O74" s="123"/>
      <c r="P74" s="249"/>
      <c r="Q74" s="241"/>
      <c r="R74" s="249"/>
      <c r="S74" s="707"/>
      <c r="T74" s="706"/>
    </row>
    <row r="75" spans="2:20" hidden="1" outlineLevel="1">
      <c r="B75" s="123">
        <v>2</v>
      </c>
      <c r="C75" s="705" t="s">
        <v>309</v>
      </c>
      <c r="D75" s="706"/>
      <c r="E75" s="90"/>
      <c r="F75" s="165"/>
      <c r="G75" s="90"/>
      <c r="H75" s="165"/>
      <c r="I75" s="165"/>
      <c r="J75" s="165"/>
      <c r="K75" s="240"/>
      <c r="L75" s="240"/>
      <c r="M75" s="240"/>
      <c r="N75" s="91"/>
      <c r="O75" s="123"/>
      <c r="P75" s="240"/>
      <c r="Q75" s="123"/>
      <c r="R75" s="240"/>
      <c r="S75" s="707"/>
      <c r="T75" s="706"/>
    </row>
    <row r="76" spans="2:20" ht="14.45" hidden="1" outlineLevel="1" thickBot="1">
      <c r="B76" s="242">
        <v>3</v>
      </c>
      <c r="C76" s="708" t="s">
        <v>309</v>
      </c>
      <c r="D76" s="709"/>
      <c r="E76" s="243"/>
      <c r="F76" s="166"/>
      <c r="G76" s="243"/>
      <c r="H76" s="166"/>
      <c r="I76" s="166"/>
      <c r="J76" s="166"/>
      <c r="K76" s="244"/>
      <c r="L76" s="244"/>
      <c r="M76" s="244"/>
      <c r="N76" s="244"/>
      <c r="O76" s="242"/>
      <c r="P76" s="244"/>
      <c r="Q76" s="242"/>
      <c r="R76" s="244"/>
      <c r="S76" s="710"/>
      <c r="T76" s="709"/>
    </row>
    <row r="77" spans="2:20" ht="14.45" collapsed="1" thickBot="1">
      <c r="B77" s="91"/>
      <c r="C77" s="112"/>
      <c r="D77" s="112"/>
      <c r="E77" s="90"/>
      <c r="F77" s="90"/>
      <c r="G77" s="90"/>
      <c r="H77" s="90"/>
      <c r="I77" s="90"/>
      <c r="J77" s="90"/>
      <c r="K77" s="91"/>
      <c r="L77" s="91"/>
      <c r="M77" s="91"/>
      <c r="N77" s="91"/>
      <c r="O77" s="91"/>
      <c r="P77" s="91"/>
      <c r="Q77" s="91"/>
      <c r="R77" s="91"/>
      <c r="S77" s="112"/>
      <c r="T77" s="112"/>
    </row>
    <row r="78" spans="2:20" ht="19.5" customHeight="1">
      <c r="B78" s="682" t="s">
        <v>327</v>
      </c>
      <c r="C78" s="683"/>
      <c r="D78" s="683"/>
      <c r="E78" s="684"/>
      <c r="F78" s="691" t="s">
        <v>328</v>
      </c>
      <c r="G78" s="692"/>
      <c r="H78" s="692"/>
      <c r="I78" s="692"/>
      <c r="J78" s="692"/>
      <c r="K78" s="692"/>
      <c r="L78" s="692"/>
      <c r="M78" s="692"/>
      <c r="N78" s="692"/>
      <c r="O78" s="692"/>
      <c r="P78" s="692"/>
      <c r="Q78" s="225">
        <v>0</v>
      </c>
      <c r="R78" s="226" t="s">
        <v>301</v>
      </c>
      <c r="S78" s="697" t="s">
        <v>302</v>
      </c>
      <c r="T78" s="698"/>
    </row>
    <row r="79" spans="2:20" ht="15.75" customHeight="1">
      <c r="B79" s="685"/>
      <c r="C79" s="686"/>
      <c r="D79" s="686"/>
      <c r="E79" s="687"/>
      <c r="F79" s="693"/>
      <c r="G79" s="694"/>
      <c r="H79" s="694"/>
      <c r="I79" s="694"/>
      <c r="J79" s="694"/>
      <c r="K79" s="694"/>
      <c r="L79" s="694"/>
      <c r="M79" s="694"/>
      <c r="N79" s="694"/>
      <c r="O79" s="694"/>
      <c r="P79" s="694"/>
      <c r="Q79" s="227">
        <v>0</v>
      </c>
      <c r="R79" s="228" t="s">
        <v>301</v>
      </c>
      <c r="S79" s="699" t="s">
        <v>303</v>
      </c>
      <c r="T79" s="700"/>
    </row>
    <row r="80" spans="2:20" ht="15.75" customHeight="1">
      <c r="B80" s="685"/>
      <c r="C80" s="686"/>
      <c r="D80" s="686"/>
      <c r="E80" s="687"/>
      <c r="F80" s="693"/>
      <c r="G80" s="694"/>
      <c r="H80" s="694"/>
      <c r="I80" s="694"/>
      <c r="J80" s="694"/>
      <c r="K80" s="694"/>
      <c r="L80" s="694"/>
      <c r="M80" s="694"/>
      <c r="N80" s="694"/>
      <c r="O80" s="694"/>
      <c r="P80" s="694"/>
      <c r="Q80" s="227">
        <v>0</v>
      </c>
      <c r="R80" s="228" t="s">
        <v>301</v>
      </c>
      <c r="S80" s="699" t="s">
        <v>304</v>
      </c>
      <c r="T80" s="700"/>
    </row>
    <row r="81" spans="2:20" ht="15.75" customHeight="1">
      <c r="B81" s="685"/>
      <c r="C81" s="686"/>
      <c r="D81" s="686"/>
      <c r="E81" s="687"/>
      <c r="F81" s="693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227">
        <v>0</v>
      </c>
      <c r="R81" s="228" t="s">
        <v>215</v>
      </c>
      <c r="S81" s="699" t="s">
        <v>305</v>
      </c>
      <c r="T81" s="700"/>
    </row>
    <row r="82" spans="2:20" ht="15.75" customHeight="1" thickBot="1">
      <c r="B82" s="688"/>
      <c r="C82" s="689"/>
      <c r="D82" s="689"/>
      <c r="E82" s="690"/>
      <c r="F82" s="695"/>
      <c r="G82" s="696"/>
      <c r="H82" s="696"/>
      <c r="I82" s="696"/>
      <c r="J82" s="696"/>
      <c r="K82" s="696"/>
      <c r="L82" s="696"/>
      <c r="M82" s="696"/>
      <c r="N82" s="696"/>
      <c r="O82" s="696"/>
      <c r="P82" s="696"/>
      <c r="Q82" s="229">
        <v>0</v>
      </c>
      <c r="R82" s="230"/>
      <c r="S82" s="701" t="s">
        <v>306</v>
      </c>
      <c r="T82" s="702"/>
    </row>
    <row r="83" spans="2:20" ht="15.75" hidden="1" customHeight="1" outlineLevel="1" thickBot="1">
      <c r="B83" s="246" t="s">
        <v>307</v>
      </c>
      <c r="C83" s="703" t="s">
        <v>329</v>
      </c>
      <c r="D83" s="704"/>
      <c r="E83" s="247" t="s">
        <v>307</v>
      </c>
      <c r="F83" s="233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7"/>
      <c r="R83" s="237"/>
      <c r="S83" s="238"/>
      <c r="T83" s="239"/>
    </row>
    <row r="84" spans="2:20" hidden="1" outlineLevel="1">
      <c r="B84" s="123">
        <v>1</v>
      </c>
      <c r="C84" s="705" t="s">
        <v>309</v>
      </c>
      <c r="D84" s="706"/>
      <c r="E84" s="90"/>
      <c r="F84" s="165"/>
      <c r="G84" s="90"/>
      <c r="H84" s="165"/>
      <c r="I84" s="165"/>
      <c r="J84" s="165"/>
      <c r="K84" s="240"/>
      <c r="L84" s="240"/>
      <c r="M84" s="240"/>
      <c r="N84" s="91"/>
      <c r="O84" s="123"/>
      <c r="P84" s="249"/>
      <c r="Q84" s="241"/>
      <c r="R84" s="249"/>
      <c r="S84" s="707"/>
      <c r="T84" s="706"/>
    </row>
    <row r="85" spans="2:20" hidden="1" outlineLevel="1">
      <c r="B85" s="123">
        <v>2</v>
      </c>
      <c r="C85" s="705" t="s">
        <v>309</v>
      </c>
      <c r="D85" s="706"/>
      <c r="E85" s="90"/>
      <c r="F85" s="165"/>
      <c r="G85" s="90"/>
      <c r="H85" s="165"/>
      <c r="I85" s="165"/>
      <c r="J85" s="165"/>
      <c r="K85" s="240"/>
      <c r="L85" s="240"/>
      <c r="M85" s="240"/>
      <c r="N85" s="240"/>
      <c r="O85" s="123"/>
      <c r="P85" s="240"/>
      <c r="Q85" s="123"/>
      <c r="R85" s="240"/>
      <c r="S85" s="707"/>
      <c r="T85" s="706"/>
    </row>
    <row r="86" spans="2:20" ht="14.45" hidden="1" outlineLevel="1" thickBot="1">
      <c r="B86" s="242">
        <v>3</v>
      </c>
      <c r="C86" s="708" t="s">
        <v>309</v>
      </c>
      <c r="D86" s="709"/>
      <c r="E86" s="243"/>
      <c r="F86" s="166"/>
      <c r="G86" s="243"/>
      <c r="H86" s="166"/>
      <c r="I86" s="166"/>
      <c r="J86" s="166"/>
      <c r="K86" s="244"/>
      <c r="L86" s="244"/>
      <c r="M86" s="244"/>
      <c r="N86" s="245"/>
      <c r="O86" s="242"/>
      <c r="P86" s="244"/>
      <c r="Q86" s="242"/>
      <c r="R86" s="244"/>
      <c r="S86" s="710"/>
      <c r="T86" s="709"/>
    </row>
    <row r="87" spans="2:20" ht="15.75" hidden="1" customHeight="1" outlineLevel="1" thickBot="1">
      <c r="B87" s="246" t="s">
        <v>307</v>
      </c>
      <c r="C87" s="703" t="s">
        <v>330</v>
      </c>
      <c r="D87" s="704"/>
      <c r="E87" s="247" t="s">
        <v>307</v>
      </c>
      <c r="F87" s="233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7"/>
      <c r="R87" s="237"/>
      <c r="S87" s="238"/>
      <c r="T87" s="239"/>
    </row>
    <row r="88" spans="2:20" hidden="1" outlineLevel="1">
      <c r="B88" s="123">
        <v>1</v>
      </c>
      <c r="C88" s="705" t="s">
        <v>309</v>
      </c>
      <c r="D88" s="706"/>
      <c r="E88" s="90"/>
      <c r="F88" s="165"/>
      <c r="G88" s="90"/>
      <c r="H88" s="165"/>
      <c r="I88" s="165"/>
      <c r="J88" s="165"/>
      <c r="K88" s="240"/>
      <c r="L88" s="240"/>
      <c r="M88" s="240"/>
      <c r="N88" s="91"/>
      <c r="O88" s="123"/>
      <c r="P88" s="249"/>
      <c r="Q88" s="241"/>
      <c r="R88" s="249"/>
      <c r="S88" s="707"/>
      <c r="T88" s="706"/>
    </row>
    <row r="89" spans="2:20" hidden="1" outlineLevel="1">
      <c r="B89" s="123">
        <v>2</v>
      </c>
      <c r="C89" s="705" t="s">
        <v>309</v>
      </c>
      <c r="D89" s="706"/>
      <c r="E89" s="90"/>
      <c r="F89" s="165"/>
      <c r="G89" s="90"/>
      <c r="H89" s="165"/>
      <c r="I89" s="165"/>
      <c r="J89" s="165"/>
      <c r="K89" s="240"/>
      <c r="L89" s="240"/>
      <c r="M89" s="240"/>
      <c r="N89" s="240"/>
      <c r="O89" s="123"/>
      <c r="P89" s="240"/>
      <c r="Q89" s="123"/>
      <c r="R89" s="240"/>
      <c r="S89" s="707"/>
      <c r="T89" s="706"/>
    </row>
    <row r="90" spans="2:20" ht="14.45" hidden="1" outlineLevel="1" thickBot="1">
      <c r="B90" s="242">
        <v>3</v>
      </c>
      <c r="C90" s="708" t="s">
        <v>309</v>
      </c>
      <c r="D90" s="709"/>
      <c r="E90" s="243"/>
      <c r="F90" s="166"/>
      <c r="G90" s="243"/>
      <c r="H90" s="166"/>
      <c r="I90" s="166"/>
      <c r="J90" s="166"/>
      <c r="K90" s="244"/>
      <c r="L90" s="244"/>
      <c r="M90" s="244"/>
      <c r="N90" s="245"/>
      <c r="O90" s="242"/>
      <c r="P90" s="244"/>
      <c r="Q90" s="242"/>
      <c r="R90" s="244"/>
      <c r="S90" s="710"/>
      <c r="T90" s="709"/>
    </row>
    <row r="91" spans="2:20" ht="15.75" hidden="1" customHeight="1" outlineLevel="1" thickBot="1">
      <c r="B91" s="246" t="s">
        <v>307</v>
      </c>
      <c r="C91" s="703" t="s">
        <v>331</v>
      </c>
      <c r="D91" s="704"/>
      <c r="E91" s="247" t="s">
        <v>307</v>
      </c>
      <c r="F91" s="233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7"/>
      <c r="R91" s="237"/>
      <c r="S91" s="238"/>
      <c r="T91" s="239"/>
    </row>
    <row r="92" spans="2:20" hidden="1" outlineLevel="1">
      <c r="B92" s="123">
        <v>1</v>
      </c>
      <c r="C92" s="705" t="s">
        <v>309</v>
      </c>
      <c r="D92" s="706"/>
      <c r="E92" s="90"/>
      <c r="F92" s="165"/>
      <c r="G92" s="90"/>
      <c r="H92" s="165"/>
      <c r="I92" s="165"/>
      <c r="J92" s="165"/>
      <c r="K92" s="240"/>
      <c r="L92" s="240"/>
      <c r="M92" s="240"/>
      <c r="N92" s="91"/>
      <c r="O92" s="123"/>
      <c r="P92" s="249"/>
      <c r="Q92" s="241"/>
      <c r="R92" s="249"/>
      <c r="S92" s="707"/>
      <c r="T92" s="706"/>
    </row>
    <row r="93" spans="2:20" hidden="1" outlineLevel="1">
      <c r="B93" s="123">
        <v>2</v>
      </c>
      <c r="C93" s="705" t="s">
        <v>309</v>
      </c>
      <c r="D93" s="706"/>
      <c r="E93" s="90"/>
      <c r="F93" s="165"/>
      <c r="G93" s="90"/>
      <c r="H93" s="165"/>
      <c r="I93" s="165"/>
      <c r="J93" s="165"/>
      <c r="K93" s="240"/>
      <c r="L93" s="240"/>
      <c r="M93" s="240"/>
      <c r="N93" s="240"/>
      <c r="O93" s="123"/>
      <c r="P93" s="240"/>
      <c r="Q93" s="123"/>
      <c r="R93" s="240"/>
      <c r="S93" s="707"/>
      <c r="T93" s="706"/>
    </row>
    <row r="94" spans="2:20" ht="14.45" hidden="1" outlineLevel="1" thickBot="1">
      <c r="B94" s="242">
        <v>3</v>
      </c>
      <c r="C94" s="708" t="s">
        <v>309</v>
      </c>
      <c r="D94" s="709"/>
      <c r="E94" s="243"/>
      <c r="F94" s="166"/>
      <c r="G94" s="243"/>
      <c r="H94" s="166"/>
      <c r="I94" s="166"/>
      <c r="J94" s="166"/>
      <c r="K94" s="244"/>
      <c r="L94" s="244"/>
      <c r="M94" s="244"/>
      <c r="N94" s="245"/>
      <c r="O94" s="242"/>
      <c r="P94" s="244"/>
      <c r="Q94" s="242"/>
      <c r="R94" s="244"/>
      <c r="S94" s="710"/>
      <c r="T94" s="709"/>
    </row>
    <row r="95" spans="2:20" ht="15.75" hidden="1" customHeight="1" outlineLevel="1" thickBot="1">
      <c r="B95" s="246" t="s">
        <v>307</v>
      </c>
      <c r="C95" s="703" t="s">
        <v>332</v>
      </c>
      <c r="D95" s="704"/>
      <c r="E95" s="247" t="s">
        <v>307</v>
      </c>
      <c r="F95" s="233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7"/>
      <c r="R95" s="237"/>
      <c r="S95" s="238"/>
      <c r="T95" s="239"/>
    </row>
    <row r="96" spans="2:20" hidden="1" outlineLevel="1">
      <c r="B96" s="123">
        <v>1</v>
      </c>
      <c r="C96" s="705" t="s">
        <v>309</v>
      </c>
      <c r="D96" s="706"/>
      <c r="E96" s="90"/>
      <c r="F96" s="165"/>
      <c r="G96" s="90"/>
      <c r="H96" s="165"/>
      <c r="I96" s="165"/>
      <c r="J96" s="165"/>
      <c r="K96" s="240"/>
      <c r="L96" s="240"/>
      <c r="M96" s="240"/>
      <c r="N96" s="91"/>
      <c r="O96" s="123"/>
      <c r="P96" s="249"/>
      <c r="Q96" s="241"/>
      <c r="R96" s="249"/>
      <c r="S96" s="707"/>
      <c r="T96" s="706"/>
    </row>
    <row r="97" spans="2:20" hidden="1" outlineLevel="1">
      <c r="B97" s="123">
        <v>2</v>
      </c>
      <c r="C97" s="705" t="s">
        <v>309</v>
      </c>
      <c r="D97" s="706"/>
      <c r="E97" s="90"/>
      <c r="F97" s="165"/>
      <c r="G97" s="90"/>
      <c r="H97" s="165"/>
      <c r="I97" s="165"/>
      <c r="J97" s="165"/>
      <c r="K97" s="240"/>
      <c r="L97" s="240"/>
      <c r="M97" s="240"/>
      <c r="N97" s="240"/>
      <c r="O97" s="123"/>
      <c r="P97" s="240"/>
      <c r="Q97" s="123"/>
      <c r="R97" s="240"/>
      <c r="S97" s="707"/>
      <c r="T97" s="706"/>
    </row>
    <row r="98" spans="2:20" ht="14.45" hidden="1" outlineLevel="1" thickBot="1">
      <c r="B98" s="242">
        <v>3</v>
      </c>
      <c r="C98" s="708" t="s">
        <v>309</v>
      </c>
      <c r="D98" s="709"/>
      <c r="E98" s="243"/>
      <c r="F98" s="166"/>
      <c r="G98" s="243"/>
      <c r="H98" s="166"/>
      <c r="I98" s="166"/>
      <c r="J98" s="166"/>
      <c r="K98" s="244"/>
      <c r="L98" s="244"/>
      <c r="M98" s="244"/>
      <c r="N98" s="245"/>
      <c r="O98" s="242"/>
      <c r="P98" s="244"/>
      <c r="Q98" s="242"/>
      <c r="R98" s="244"/>
      <c r="S98" s="710"/>
      <c r="T98" s="709"/>
    </row>
    <row r="99" spans="2:20" ht="15.75" hidden="1" customHeight="1" outlineLevel="1" thickBot="1">
      <c r="B99" s="246" t="s">
        <v>307</v>
      </c>
      <c r="C99" s="703" t="s">
        <v>333</v>
      </c>
      <c r="D99" s="704"/>
      <c r="E99" s="247" t="s">
        <v>307</v>
      </c>
      <c r="F99" s="233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7"/>
      <c r="R99" s="237"/>
      <c r="S99" s="238"/>
      <c r="T99" s="239"/>
    </row>
    <row r="100" spans="2:20" hidden="1" outlineLevel="1">
      <c r="B100" s="123">
        <v>1</v>
      </c>
      <c r="C100" s="705" t="s">
        <v>309</v>
      </c>
      <c r="D100" s="706"/>
      <c r="E100" s="90"/>
      <c r="F100" s="165"/>
      <c r="G100" s="90"/>
      <c r="H100" s="165"/>
      <c r="I100" s="165"/>
      <c r="J100" s="165"/>
      <c r="K100" s="240"/>
      <c r="L100" s="240"/>
      <c r="M100" s="240"/>
      <c r="N100" s="91"/>
      <c r="O100" s="123"/>
      <c r="P100" s="249"/>
      <c r="Q100" s="241"/>
      <c r="R100" s="249"/>
      <c r="S100" s="707"/>
      <c r="T100" s="706"/>
    </row>
    <row r="101" spans="2:20" hidden="1" outlineLevel="1">
      <c r="B101" s="123">
        <v>2</v>
      </c>
      <c r="C101" s="705" t="s">
        <v>309</v>
      </c>
      <c r="D101" s="706"/>
      <c r="E101" s="90"/>
      <c r="F101" s="165"/>
      <c r="G101" s="90"/>
      <c r="H101" s="165"/>
      <c r="I101" s="165"/>
      <c r="J101" s="165"/>
      <c r="K101" s="240"/>
      <c r="L101" s="240"/>
      <c r="M101" s="240"/>
      <c r="N101" s="240"/>
      <c r="O101" s="123"/>
      <c r="P101" s="240"/>
      <c r="Q101" s="123"/>
      <c r="R101" s="240"/>
      <c r="S101" s="707"/>
      <c r="T101" s="706"/>
    </row>
    <row r="102" spans="2:20" ht="14.45" hidden="1" outlineLevel="1" thickBot="1">
      <c r="B102" s="242">
        <v>3</v>
      </c>
      <c r="C102" s="708" t="s">
        <v>309</v>
      </c>
      <c r="D102" s="709"/>
      <c r="E102" s="243"/>
      <c r="F102" s="166"/>
      <c r="G102" s="243"/>
      <c r="H102" s="166"/>
      <c r="I102" s="166"/>
      <c r="J102" s="166"/>
      <c r="K102" s="244"/>
      <c r="L102" s="244"/>
      <c r="M102" s="244"/>
      <c r="N102" s="245"/>
      <c r="O102" s="242"/>
      <c r="P102" s="244"/>
      <c r="Q102" s="242"/>
      <c r="R102" s="244"/>
      <c r="S102" s="710"/>
      <c r="T102" s="709"/>
    </row>
    <row r="103" spans="2:20" ht="15.75" hidden="1" customHeight="1" outlineLevel="1" thickBot="1">
      <c r="B103" s="246" t="s">
        <v>307</v>
      </c>
      <c r="C103" s="703" t="s">
        <v>334</v>
      </c>
      <c r="D103" s="704"/>
      <c r="E103" s="247" t="s">
        <v>307</v>
      </c>
      <c r="F103" s="233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7"/>
      <c r="R103" s="237"/>
      <c r="S103" s="238"/>
      <c r="T103" s="239"/>
    </row>
    <row r="104" spans="2:20" hidden="1" outlineLevel="1">
      <c r="B104" s="123">
        <v>1</v>
      </c>
      <c r="C104" s="705" t="s">
        <v>309</v>
      </c>
      <c r="D104" s="706"/>
      <c r="E104" s="90"/>
      <c r="F104" s="165"/>
      <c r="G104" s="90"/>
      <c r="H104" s="165"/>
      <c r="I104" s="165"/>
      <c r="J104" s="165"/>
      <c r="K104" s="240"/>
      <c r="L104" s="240"/>
      <c r="M104" s="240"/>
      <c r="N104" s="91"/>
      <c r="O104" s="123"/>
      <c r="P104" s="249"/>
      <c r="Q104" s="241"/>
      <c r="R104" s="249"/>
      <c r="S104" s="707"/>
      <c r="T104" s="706"/>
    </row>
    <row r="105" spans="2:20" hidden="1" outlineLevel="1">
      <c r="B105" s="123">
        <v>2</v>
      </c>
      <c r="C105" s="705" t="s">
        <v>309</v>
      </c>
      <c r="D105" s="706"/>
      <c r="E105" s="90"/>
      <c r="F105" s="165"/>
      <c r="G105" s="90"/>
      <c r="H105" s="165"/>
      <c r="I105" s="165"/>
      <c r="J105" s="165"/>
      <c r="K105" s="240"/>
      <c r="L105" s="240"/>
      <c r="M105" s="240"/>
      <c r="N105" s="240"/>
      <c r="O105" s="123"/>
      <c r="P105" s="240"/>
      <c r="Q105" s="123"/>
      <c r="R105" s="240"/>
      <c r="S105" s="707"/>
      <c r="T105" s="706"/>
    </row>
    <row r="106" spans="2:20" ht="14.45" hidden="1" outlineLevel="1" thickBot="1">
      <c r="B106" s="242">
        <v>3</v>
      </c>
      <c r="C106" s="708" t="s">
        <v>309</v>
      </c>
      <c r="D106" s="709"/>
      <c r="E106" s="243"/>
      <c r="F106" s="166"/>
      <c r="G106" s="243"/>
      <c r="H106" s="166"/>
      <c r="I106" s="166"/>
      <c r="J106" s="166"/>
      <c r="K106" s="244"/>
      <c r="L106" s="244"/>
      <c r="M106" s="244"/>
      <c r="N106" s="245"/>
      <c r="O106" s="242"/>
      <c r="P106" s="244"/>
      <c r="Q106" s="242"/>
      <c r="R106" s="244"/>
      <c r="S106" s="710"/>
      <c r="T106" s="709"/>
    </row>
    <row r="107" spans="2:20" ht="30" hidden="1" customHeight="1" outlineLevel="1" thickBot="1">
      <c r="B107" s="246" t="s">
        <v>307</v>
      </c>
      <c r="C107" s="703" t="s">
        <v>335</v>
      </c>
      <c r="D107" s="704"/>
      <c r="E107" s="247" t="s">
        <v>307</v>
      </c>
      <c r="F107" s="233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7"/>
      <c r="R107" s="237"/>
      <c r="S107" s="238"/>
      <c r="T107" s="239"/>
    </row>
    <row r="108" spans="2:20" hidden="1" outlineLevel="1">
      <c r="B108" s="123">
        <v>1</v>
      </c>
      <c r="C108" s="705" t="s">
        <v>309</v>
      </c>
      <c r="D108" s="706"/>
      <c r="E108" s="90"/>
      <c r="F108" s="165"/>
      <c r="G108" s="90"/>
      <c r="H108" s="165"/>
      <c r="I108" s="165"/>
      <c r="J108" s="165"/>
      <c r="K108" s="240"/>
      <c r="L108" s="240"/>
      <c r="M108" s="240"/>
      <c r="N108" s="91"/>
      <c r="O108" s="123"/>
      <c r="P108" s="249"/>
      <c r="Q108" s="241"/>
      <c r="R108" s="249"/>
      <c r="S108" s="707"/>
      <c r="T108" s="706"/>
    </row>
    <row r="109" spans="2:20" hidden="1" outlineLevel="1">
      <c r="B109" s="123">
        <v>2</v>
      </c>
      <c r="C109" s="705" t="s">
        <v>309</v>
      </c>
      <c r="D109" s="706"/>
      <c r="E109" s="90"/>
      <c r="F109" s="165"/>
      <c r="G109" s="90"/>
      <c r="H109" s="165"/>
      <c r="I109" s="165"/>
      <c r="J109" s="165"/>
      <c r="K109" s="240"/>
      <c r="L109" s="240"/>
      <c r="M109" s="240"/>
      <c r="N109" s="240"/>
      <c r="O109" s="123"/>
      <c r="P109" s="240"/>
      <c r="Q109" s="123"/>
      <c r="R109" s="240"/>
      <c r="S109" s="707"/>
      <c r="T109" s="706"/>
    </row>
    <row r="110" spans="2:20" ht="14.45" hidden="1" outlineLevel="1" thickBot="1">
      <c r="B110" s="242">
        <v>3</v>
      </c>
      <c r="C110" s="708" t="s">
        <v>309</v>
      </c>
      <c r="D110" s="709"/>
      <c r="E110" s="243"/>
      <c r="F110" s="166"/>
      <c r="G110" s="243"/>
      <c r="H110" s="166"/>
      <c r="I110" s="166"/>
      <c r="J110" s="166"/>
      <c r="K110" s="244"/>
      <c r="L110" s="244"/>
      <c r="M110" s="244"/>
      <c r="N110" s="245"/>
      <c r="O110" s="242"/>
      <c r="P110" s="244"/>
      <c r="Q110" s="242"/>
      <c r="R110" s="244"/>
      <c r="S110" s="710"/>
      <c r="T110" s="709"/>
    </row>
    <row r="111" spans="2:20" ht="15.75" hidden="1" customHeight="1" outlineLevel="1" thickBot="1">
      <c r="B111" s="246" t="s">
        <v>307</v>
      </c>
      <c r="C111" s="703" t="s">
        <v>336</v>
      </c>
      <c r="D111" s="704"/>
      <c r="E111" s="247" t="s">
        <v>307</v>
      </c>
      <c r="F111" s="233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7"/>
      <c r="R111" s="237"/>
      <c r="S111" s="238"/>
      <c r="T111" s="239"/>
    </row>
    <row r="112" spans="2:20" hidden="1" outlineLevel="1">
      <c r="B112" s="123">
        <v>1</v>
      </c>
      <c r="C112" s="705" t="s">
        <v>309</v>
      </c>
      <c r="D112" s="706"/>
      <c r="E112" s="90"/>
      <c r="F112" s="165"/>
      <c r="G112" s="90"/>
      <c r="H112" s="165"/>
      <c r="I112" s="165"/>
      <c r="J112" s="165"/>
      <c r="K112" s="240"/>
      <c r="L112" s="240"/>
      <c r="M112" s="240"/>
      <c r="N112" s="91"/>
      <c r="O112" s="123"/>
      <c r="P112" s="249"/>
      <c r="Q112" s="241"/>
      <c r="R112" s="249"/>
      <c r="S112" s="707"/>
      <c r="T112" s="706"/>
    </row>
    <row r="113" spans="2:20" hidden="1" outlineLevel="1">
      <c r="B113" s="123">
        <v>2</v>
      </c>
      <c r="C113" s="705" t="s">
        <v>309</v>
      </c>
      <c r="D113" s="706"/>
      <c r="E113" s="90"/>
      <c r="F113" s="165"/>
      <c r="G113" s="90"/>
      <c r="H113" s="165"/>
      <c r="I113" s="165"/>
      <c r="J113" s="165"/>
      <c r="K113" s="240"/>
      <c r="L113" s="240"/>
      <c r="M113" s="240"/>
      <c r="N113" s="240"/>
      <c r="O113" s="123"/>
      <c r="P113" s="240"/>
      <c r="Q113" s="123"/>
      <c r="R113" s="240"/>
      <c r="S113" s="707"/>
      <c r="T113" s="706"/>
    </row>
    <row r="114" spans="2:20" ht="14.45" hidden="1" outlineLevel="1" thickBot="1">
      <c r="B114" s="242">
        <v>3</v>
      </c>
      <c r="C114" s="708" t="s">
        <v>309</v>
      </c>
      <c r="D114" s="709"/>
      <c r="E114" s="243"/>
      <c r="F114" s="166"/>
      <c r="G114" s="243"/>
      <c r="H114" s="166"/>
      <c r="I114" s="166"/>
      <c r="J114" s="166"/>
      <c r="K114" s="244"/>
      <c r="L114" s="244"/>
      <c r="M114" s="244"/>
      <c r="N114" s="245"/>
      <c r="O114" s="242"/>
      <c r="P114" s="244"/>
      <c r="Q114" s="242"/>
      <c r="R114" s="244"/>
      <c r="S114" s="710"/>
      <c r="T114" s="709"/>
    </row>
    <row r="115" spans="2:20" ht="15.75" hidden="1" customHeight="1" outlineLevel="1" thickBot="1">
      <c r="B115" s="246" t="s">
        <v>307</v>
      </c>
      <c r="C115" s="703" t="s">
        <v>209</v>
      </c>
      <c r="D115" s="704"/>
      <c r="E115" s="247" t="s">
        <v>307</v>
      </c>
      <c r="F115" s="233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7"/>
      <c r="R115" s="237"/>
      <c r="S115" s="238"/>
      <c r="T115" s="239"/>
    </row>
    <row r="116" spans="2:20" hidden="1" outlineLevel="1">
      <c r="B116" s="123">
        <v>1</v>
      </c>
      <c r="C116" s="705" t="s">
        <v>309</v>
      </c>
      <c r="D116" s="706"/>
      <c r="E116" s="90"/>
      <c r="F116" s="165"/>
      <c r="G116" s="90"/>
      <c r="H116" s="165"/>
      <c r="I116" s="165"/>
      <c r="J116" s="165"/>
      <c r="K116" s="240"/>
      <c r="L116" s="240"/>
      <c r="M116" s="240"/>
      <c r="N116" s="91"/>
      <c r="O116" s="123"/>
      <c r="P116" s="249"/>
      <c r="Q116" s="241"/>
      <c r="R116" s="249"/>
      <c r="S116" s="707"/>
      <c r="T116" s="706"/>
    </row>
    <row r="117" spans="2:20" hidden="1" outlineLevel="1">
      <c r="B117" s="123">
        <v>2</v>
      </c>
      <c r="C117" s="705" t="s">
        <v>309</v>
      </c>
      <c r="D117" s="706"/>
      <c r="E117" s="90"/>
      <c r="F117" s="165"/>
      <c r="G117" s="90"/>
      <c r="H117" s="165"/>
      <c r="I117" s="165"/>
      <c r="J117" s="165"/>
      <c r="K117" s="240"/>
      <c r="L117" s="240"/>
      <c r="M117" s="240"/>
      <c r="N117" s="240"/>
      <c r="O117" s="123"/>
      <c r="P117" s="240"/>
      <c r="Q117" s="123"/>
      <c r="R117" s="240"/>
      <c r="S117" s="707"/>
      <c r="T117" s="706"/>
    </row>
    <row r="118" spans="2:20" ht="14.45" hidden="1" outlineLevel="1" thickBot="1">
      <c r="B118" s="242">
        <v>3</v>
      </c>
      <c r="C118" s="708" t="s">
        <v>309</v>
      </c>
      <c r="D118" s="709"/>
      <c r="E118" s="243"/>
      <c r="F118" s="166"/>
      <c r="G118" s="243"/>
      <c r="H118" s="166"/>
      <c r="I118" s="166"/>
      <c r="J118" s="166"/>
      <c r="K118" s="244"/>
      <c r="L118" s="244"/>
      <c r="M118" s="244"/>
      <c r="N118" s="245"/>
      <c r="O118" s="242"/>
      <c r="P118" s="244"/>
      <c r="Q118" s="242"/>
      <c r="R118" s="244"/>
      <c r="S118" s="710"/>
      <c r="T118" s="709"/>
    </row>
    <row r="119" spans="2:20" ht="15.75" hidden="1" customHeight="1" outlineLevel="1" thickBot="1">
      <c r="B119" s="246" t="s">
        <v>307</v>
      </c>
      <c r="C119" s="703" t="s">
        <v>337</v>
      </c>
      <c r="D119" s="704"/>
      <c r="E119" s="247" t="s">
        <v>307</v>
      </c>
      <c r="F119" s="233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7"/>
      <c r="R119" s="237"/>
      <c r="S119" s="238"/>
      <c r="T119" s="239"/>
    </row>
    <row r="120" spans="2:20" hidden="1" outlineLevel="1">
      <c r="B120" s="123">
        <v>1</v>
      </c>
      <c r="C120" s="705" t="s">
        <v>309</v>
      </c>
      <c r="D120" s="706"/>
      <c r="E120" s="90"/>
      <c r="F120" s="165"/>
      <c r="G120" s="90"/>
      <c r="H120" s="165"/>
      <c r="I120" s="165"/>
      <c r="J120" s="165"/>
      <c r="K120" s="240"/>
      <c r="L120" s="240"/>
      <c r="M120" s="240"/>
      <c r="N120" s="91"/>
      <c r="O120" s="123"/>
      <c r="P120" s="249"/>
      <c r="Q120" s="241"/>
      <c r="R120" s="249"/>
      <c r="S120" s="707"/>
      <c r="T120" s="706"/>
    </row>
    <row r="121" spans="2:20" hidden="1" outlineLevel="1">
      <c r="B121" s="123">
        <v>2</v>
      </c>
      <c r="C121" s="705" t="s">
        <v>309</v>
      </c>
      <c r="D121" s="706"/>
      <c r="E121" s="90"/>
      <c r="F121" s="165"/>
      <c r="G121" s="90"/>
      <c r="H121" s="165"/>
      <c r="I121" s="165"/>
      <c r="J121" s="165"/>
      <c r="K121" s="240"/>
      <c r="L121" s="240"/>
      <c r="M121" s="240"/>
      <c r="N121" s="240"/>
      <c r="O121" s="123"/>
      <c r="P121" s="240"/>
      <c r="Q121" s="123"/>
      <c r="R121" s="240"/>
      <c r="S121" s="707"/>
      <c r="T121" s="706"/>
    </row>
    <row r="122" spans="2:20" ht="14.45" hidden="1" outlineLevel="1" thickBot="1">
      <c r="B122" s="242">
        <v>3</v>
      </c>
      <c r="C122" s="708" t="s">
        <v>309</v>
      </c>
      <c r="D122" s="709"/>
      <c r="E122" s="243"/>
      <c r="F122" s="166"/>
      <c r="G122" s="243"/>
      <c r="H122" s="166"/>
      <c r="I122" s="166"/>
      <c r="J122" s="166"/>
      <c r="K122" s="244"/>
      <c r="L122" s="244"/>
      <c r="M122" s="244"/>
      <c r="N122" s="245"/>
      <c r="O122" s="242"/>
      <c r="P122" s="244"/>
      <c r="Q122" s="242"/>
      <c r="R122" s="244"/>
      <c r="S122" s="710"/>
      <c r="T122" s="709"/>
    </row>
    <row r="123" spans="2:20" ht="15.75" hidden="1" customHeight="1" outlineLevel="1" thickBot="1">
      <c r="B123" s="246" t="s">
        <v>307</v>
      </c>
      <c r="C123" s="703" t="s">
        <v>338</v>
      </c>
      <c r="D123" s="704"/>
      <c r="E123" s="247" t="s">
        <v>307</v>
      </c>
      <c r="F123" s="233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7"/>
      <c r="R123" s="237"/>
      <c r="S123" s="238"/>
      <c r="T123" s="239"/>
    </row>
    <row r="124" spans="2:20" hidden="1" outlineLevel="1">
      <c r="B124" s="123">
        <v>1</v>
      </c>
      <c r="C124" s="705" t="s">
        <v>309</v>
      </c>
      <c r="D124" s="706"/>
      <c r="E124" s="90"/>
      <c r="F124" s="165"/>
      <c r="G124" s="90"/>
      <c r="H124" s="165"/>
      <c r="I124" s="165"/>
      <c r="J124" s="165"/>
      <c r="K124" s="240"/>
      <c r="L124" s="240"/>
      <c r="M124" s="240"/>
      <c r="N124" s="91"/>
      <c r="O124" s="123"/>
      <c r="P124" s="249"/>
      <c r="Q124" s="241"/>
      <c r="R124" s="249"/>
      <c r="S124" s="707"/>
      <c r="T124" s="706"/>
    </row>
    <row r="125" spans="2:20" hidden="1" outlineLevel="1">
      <c r="B125" s="123">
        <v>2</v>
      </c>
      <c r="C125" s="705" t="s">
        <v>309</v>
      </c>
      <c r="D125" s="706"/>
      <c r="E125" s="90"/>
      <c r="F125" s="165"/>
      <c r="G125" s="90"/>
      <c r="H125" s="165"/>
      <c r="I125" s="165"/>
      <c r="J125" s="165"/>
      <c r="K125" s="240"/>
      <c r="L125" s="240"/>
      <c r="M125" s="240"/>
      <c r="N125" s="240"/>
      <c r="O125" s="123"/>
      <c r="P125" s="240"/>
      <c r="Q125" s="123"/>
      <c r="R125" s="240"/>
      <c r="S125" s="707"/>
      <c r="T125" s="706"/>
    </row>
    <row r="126" spans="2:20" ht="14.45" hidden="1" outlineLevel="1" thickBot="1">
      <c r="B126" s="242">
        <v>3</v>
      </c>
      <c r="C126" s="708" t="s">
        <v>309</v>
      </c>
      <c r="D126" s="709"/>
      <c r="E126" s="243"/>
      <c r="F126" s="166"/>
      <c r="G126" s="243"/>
      <c r="H126" s="166"/>
      <c r="I126" s="166"/>
      <c r="J126" s="166"/>
      <c r="K126" s="244"/>
      <c r="L126" s="244"/>
      <c r="M126" s="244"/>
      <c r="N126" s="245"/>
      <c r="O126" s="242"/>
      <c r="P126" s="244"/>
      <c r="Q126" s="242"/>
      <c r="R126" s="244"/>
      <c r="S126" s="710"/>
      <c r="T126" s="709"/>
    </row>
    <row r="127" spans="2:20" ht="15.75" hidden="1" customHeight="1" outlineLevel="1" thickBot="1">
      <c r="B127" s="246" t="s">
        <v>307</v>
      </c>
      <c r="C127" s="703" t="s">
        <v>339</v>
      </c>
      <c r="D127" s="704"/>
      <c r="E127" s="247" t="s">
        <v>307</v>
      </c>
      <c r="F127" s="233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7"/>
      <c r="R127" s="237"/>
      <c r="S127" s="238"/>
      <c r="T127" s="239"/>
    </row>
    <row r="128" spans="2:20" hidden="1" outlineLevel="1">
      <c r="B128" s="123">
        <v>1</v>
      </c>
      <c r="C128" s="705" t="s">
        <v>309</v>
      </c>
      <c r="D128" s="706"/>
      <c r="E128" s="90"/>
      <c r="F128" s="165"/>
      <c r="G128" s="90"/>
      <c r="H128" s="165"/>
      <c r="I128" s="165"/>
      <c r="J128" s="165"/>
      <c r="K128" s="240"/>
      <c r="L128" s="240"/>
      <c r="M128" s="240"/>
      <c r="N128" s="91"/>
      <c r="O128" s="123"/>
      <c r="P128" s="249"/>
      <c r="Q128" s="241"/>
      <c r="R128" s="249"/>
      <c r="S128" s="707"/>
      <c r="T128" s="706"/>
    </row>
    <row r="129" spans="2:20" hidden="1" outlineLevel="1">
      <c r="B129" s="123">
        <v>2</v>
      </c>
      <c r="C129" s="705" t="s">
        <v>309</v>
      </c>
      <c r="D129" s="706"/>
      <c r="E129" s="90"/>
      <c r="F129" s="165"/>
      <c r="G129" s="90"/>
      <c r="H129" s="165"/>
      <c r="I129" s="165"/>
      <c r="J129" s="165"/>
      <c r="K129" s="240"/>
      <c r="L129" s="240"/>
      <c r="M129" s="240"/>
      <c r="N129" s="240"/>
      <c r="O129" s="123"/>
      <c r="P129" s="240"/>
      <c r="Q129" s="123"/>
      <c r="R129" s="240"/>
      <c r="S129" s="707"/>
      <c r="T129" s="706"/>
    </row>
    <row r="130" spans="2:20" ht="14.45" hidden="1" outlineLevel="1" thickBot="1">
      <c r="B130" s="242">
        <v>3</v>
      </c>
      <c r="C130" s="708" t="s">
        <v>309</v>
      </c>
      <c r="D130" s="709"/>
      <c r="E130" s="243"/>
      <c r="F130" s="166"/>
      <c r="G130" s="243"/>
      <c r="H130" s="166"/>
      <c r="I130" s="166"/>
      <c r="J130" s="166"/>
      <c r="K130" s="244"/>
      <c r="L130" s="244"/>
      <c r="M130" s="244"/>
      <c r="N130" s="245"/>
      <c r="O130" s="242"/>
      <c r="P130" s="244"/>
      <c r="Q130" s="242"/>
      <c r="R130" s="244"/>
      <c r="S130" s="710"/>
      <c r="T130" s="709"/>
    </row>
    <row r="131" spans="2:20" ht="14.45" collapsed="1" thickBot="1">
      <c r="B131" s="91"/>
      <c r="C131" s="112"/>
      <c r="D131" s="112"/>
      <c r="E131" s="90"/>
      <c r="F131" s="90"/>
      <c r="G131" s="90"/>
      <c r="H131" s="90"/>
      <c r="I131" s="90"/>
      <c r="J131" s="90"/>
      <c r="K131" s="91"/>
      <c r="L131" s="91"/>
      <c r="M131" s="91"/>
      <c r="N131" s="91"/>
      <c r="O131" s="91"/>
      <c r="P131" s="91"/>
      <c r="Q131" s="91"/>
      <c r="R131" s="91"/>
      <c r="S131" s="112"/>
      <c r="T131" s="112"/>
    </row>
    <row r="132" spans="2:20" ht="19.5" customHeight="1">
      <c r="B132" s="682" t="s">
        <v>340</v>
      </c>
      <c r="C132" s="683"/>
      <c r="D132" s="683"/>
      <c r="E132" s="684"/>
      <c r="F132" s="691" t="s">
        <v>341</v>
      </c>
      <c r="G132" s="692"/>
      <c r="H132" s="692"/>
      <c r="I132" s="692"/>
      <c r="J132" s="692"/>
      <c r="K132" s="692"/>
      <c r="L132" s="692"/>
      <c r="M132" s="692"/>
      <c r="N132" s="692"/>
      <c r="O132" s="692"/>
      <c r="P132" s="692"/>
      <c r="Q132" s="225">
        <v>0</v>
      </c>
      <c r="R132" s="226" t="s">
        <v>301</v>
      </c>
      <c r="S132" s="697" t="s">
        <v>302</v>
      </c>
      <c r="T132" s="698"/>
    </row>
    <row r="133" spans="2:20" ht="15.75" customHeight="1">
      <c r="B133" s="685"/>
      <c r="C133" s="686"/>
      <c r="D133" s="686"/>
      <c r="E133" s="687"/>
      <c r="F133" s="693"/>
      <c r="G133" s="694"/>
      <c r="H133" s="694"/>
      <c r="I133" s="694"/>
      <c r="J133" s="694"/>
      <c r="K133" s="694"/>
      <c r="L133" s="694"/>
      <c r="M133" s="694"/>
      <c r="N133" s="694"/>
      <c r="O133" s="694"/>
      <c r="P133" s="694"/>
      <c r="Q133" s="227">
        <v>0</v>
      </c>
      <c r="R133" s="228" t="s">
        <v>301</v>
      </c>
      <c r="S133" s="699" t="s">
        <v>303</v>
      </c>
      <c r="T133" s="700"/>
    </row>
    <row r="134" spans="2:20" ht="15.75" customHeight="1">
      <c r="B134" s="685"/>
      <c r="C134" s="686"/>
      <c r="D134" s="686"/>
      <c r="E134" s="687"/>
      <c r="F134" s="693"/>
      <c r="G134" s="694"/>
      <c r="H134" s="694"/>
      <c r="I134" s="694"/>
      <c r="J134" s="694"/>
      <c r="K134" s="694"/>
      <c r="L134" s="694"/>
      <c r="M134" s="694"/>
      <c r="N134" s="694"/>
      <c r="O134" s="694"/>
      <c r="P134" s="694"/>
      <c r="Q134" s="227">
        <v>0</v>
      </c>
      <c r="R134" s="228" t="s">
        <v>301</v>
      </c>
      <c r="S134" s="699" t="s">
        <v>304</v>
      </c>
      <c r="T134" s="700"/>
    </row>
    <row r="135" spans="2:20" ht="15.75" customHeight="1">
      <c r="B135" s="685"/>
      <c r="C135" s="686"/>
      <c r="D135" s="686"/>
      <c r="E135" s="687"/>
      <c r="F135" s="693"/>
      <c r="G135" s="694"/>
      <c r="H135" s="694"/>
      <c r="I135" s="694"/>
      <c r="J135" s="694"/>
      <c r="K135" s="694"/>
      <c r="L135" s="694"/>
      <c r="M135" s="694"/>
      <c r="N135" s="694"/>
      <c r="O135" s="694"/>
      <c r="P135" s="694"/>
      <c r="Q135" s="227">
        <v>0</v>
      </c>
      <c r="R135" s="228" t="s">
        <v>215</v>
      </c>
      <c r="S135" s="699" t="s">
        <v>305</v>
      </c>
      <c r="T135" s="700"/>
    </row>
    <row r="136" spans="2:20" ht="15.75" customHeight="1" thickBot="1">
      <c r="B136" s="688"/>
      <c r="C136" s="689"/>
      <c r="D136" s="689"/>
      <c r="E136" s="690"/>
      <c r="F136" s="695"/>
      <c r="G136" s="696"/>
      <c r="H136" s="696"/>
      <c r="I136" s="696"/>
      <c r="J136" s="696"/>
      <c r="K136" s="696"/>
      <c r="L136" s="696"/>
      <c r="M136" s="696"/>
      <c r="N136" s="696"/>
      <c r="O136" s="696"/>
      <c r="P136" s="696"/>
      <c r="Q136" s="229">
        <v>0</v>
      </c>
      <c r="R136" s="230"/>
      <c r="S136" s="701" t="s">
        <v>306</v>
      </c>
      <c r="T136" s="702"/>
    </row>
    <row r="137" spans="2:20" ht="15.75" hidden="1" customHeight="1" outlineLevel="1" thickBot="1">
      <c r="B137" s="246" t="s">
        <v>307</v>
      </c>
      <c r="C137" s="703" t="s">
        <v>342</v>
      </c>
      <c r="D137" s="704"/>
      <c r="E137" s="247" t="s">
        <v>307</v>
      </c>
      <c r="F137" s="233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7"/>
      <c r="R137" s="237"/>
      <c r="S137" s="234"/>
      <c r="T137" s="255"/>
    </row>
    <row r="138" spans="2:20" hidden="1" outlineLevel="1">
      <c r="B138" s="123">
        <v>1</v>
      </c>
      <c r="C138" s="705" t="s">
        <v>309</v>
      </c>
      <c r="D138" s="706"/>
      <c r="E138" s="90"/>
      <c r="F138" s="165"/>
      <c r="G138" s="90"/>
      <c r="H138" s="165"/>
      <c r="I138" s="165"/>
      <c r="J138" s="165"/>
      <c r="K138" s="240"/>
      <c r="L138" s="240"/>
      <c r="M138" s="240"/>
      <c r="N138" s="91"/>
      <c r="O138" s="123"/>
      <c r="P138" s="249"/>
      <c r="Q138" s="241"/>
      <c r="R138" s="249"/>
      <c r="S138" s="716"/>
      <c r="T138" s="717"/>
    </row>
    <row r="139" spans="2:20" hidden="1" outlineLevel="1">
      <c r="B139" s="123">
        <v>2</v>
      </c>
      <c r="C139" s="705" t="s">
        <v>309</v>
      </c>
      <c r="D139" s="706"/>
      <c r="E139" s="90"/>
      <c r="F139" s="165"/>
      <c r="G139" s="90"/>
      <c r="H139" s="165"/>
      <c r="I139" s="165"/>
      <c r="J139" s="165"/>
      <c r="K139" s="240"/>
      <c r="L139" s="240"/>
      <c r="M139" s="240"/>
      <c r="N139" s="91"/>
      <c r="O139" s="123"/>
      <c r="P139" s="240"/>
      <c r="Q139" s="123"/>
      <c r="R139" s="240"/>
      <c r="S139" s="716"/>
      <c r="T139" s="717"/>
    </row>
    <row r="140" spans="2:20" ht="14.45" hidden="1" outlineLevel="1" thickBot="1">
      <c r="B140" s="242">
        <v>3</v>
      </c>
      <c r="C140" s="708" t="s">
        <v>309</v>
      </c>
      <c r="D140" s="709"/>
      <c r="E140" s="243"/>
      <c r="F140" s="166"/>
      <c r="G140" s="243"/>
      <c r="H140" s="166"/>
      <c r="I140" s="166"/>
      <c r="J140" s="166"/>
      <c r="K140" s="244"/>
      <c r="L140" s="244"/>
      <c r="M140" s="244"/>
      <c r="N140" s="91"/>
      <c r="O140" s="242"/>
      <c r="P140" s="244"/>
      <c r="Q140" s="242"/>
      <c r="R140" s="244"/>
      <c r="S140" s="718"/>
      <c r="T140" s="719"/>
    </row>
    <row r="141" spans="2:20" ht="15.75" hidden="1" customHeight="1" outlineLevel="1" thickBot="1">
      <c r="B141" s="246" t="s">
        <v>307</v>
      </c>
      <c r="C141" s="703" t="s">
        <v>343</v>
      </c>
      <c r="D141" s="704"/>
      <c r="E141" s="247" t="s">
        <v>307</v>
      </c>
      <c r="F141" s="233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7"/>
      <c r="R141" s="237"/>
      <c r="S141" s="234"/>
      <c r="T141" s="255"/>
    </row>
    <row r="142" spans="2:20" hidden="1" outlineLevel="1">
      <c r="B142" s="123">
        <v>1</v>
      </c>
      <c r="C142" s="705" t="s">
        <v>309</v>
      </c>
      <c r="D142" s="706"/>
      <c r="E142" s="90"/>
      <c r="F142" s="165"/>
      <c r="G142" s="90"/>
      <c r="H142" s="165"/>
      <c r="I142" s="165"/>
      <c r="J142" s="165"/>
      <c r="K142" s="240"/>
      <c r="L142" s="240"/>
      <c r="M142" s="240"/>
      <c r="N142" s="91"/>
      <c r="O142" s="123"/>
      <c r="P142" s="249"/>
      <c r="Q142" s="241"/>
      <c r="R142" s="249"/>
      <c r="S142" s="716"/>
      <c r="T142" s="717"/>
    </row>
    <row r="143" spans="2:20" hidden="1" outlineLevel="1">
      <c r="B143" s="123">
        <v>2</v>
      </c>
      <c r="C143" s="705" t="s">
        <v>309</v>
      </c>
      <c r="D143" s="706"/>
      <c r="E143" s="90"/>
      <c r="F143" s="165"/>
      <c r="G143" s="90"/>
      <c r="H143" s="165"/>
      <c r="I143" s="165"/>
      <c r="J143" s="165"/>
      <c r="K143" s="240"/>
      <c r="L143" s="240"/>
      <c r="M143" s="240"/>
      <c r="N143" s="91"/>
      <c r="O143" s="123"/>
      <c r="P143" s="240"/>
      <c r="Q143" s="123"/>
      <c r="R143" s="240"/>
      <c r="S143" s="716"/>
      <c r="T143" s="717"/>
    </row>
    <row r="144" spans="2:20" ht="14.45" hidden="1" outlineLevel="1" thickBot="1">
      <c r="B144" s="242">
        <v>3</v>
      </c>
      <c r="C144" s="708" t="s">
        <v>309</v>
      </c>
      <c r="D144" s="709"/>
      <c r="E144" s="243"/>
      <c r="F144" s="166"/>
      <c r="G144" s="243"/>
      <c r="H144" s="166"/>
      <c r="I144" s="166"/>
      <c r="J144" s="166"/>
      <c r="K144" s="244"/>
      <c r="L144" s="244"/>
      <c r="M144" s="244"/>
      <c r="N144" s="91"/>
      <c r="O144" s="242"/>
      <c r="P144" s="244"/>
      <c r="Q144" s="242"/>
      <c r="R144" s="244"/>
      <c r="S144" s="718"/>
      <c r="T144" s="719"/>
    </row>
    <row r="145" spans="2:20" ht="15.75" hidden="1" customHeight="1" outlineLevel="1" thickBot="1">
      <c r="B145" s="246" t="s">
        <v>307</v>
      </c>
      <c r="C145" s="703" t="s">
        <v>344</v>
      </c>
      <c r="D145" s="704"/>
      <c r="E145" s="247" t="s">
        <v>307</v>
      </c>
      <c r="F145" s="233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7"/>
      <c r="R145" s="237"/>
      <c r="S145" s="234"/>
      <c r="T145" s="255"/>
    </row>
    <row r="146" spans="2:20" hidden="1" outlineLevel="1">
      <c r="B146" s="123">
        <v>1</v>
      </c>
      <c r="C146" s="705" t="s">
        <v>309</v>
      </c>
      <c r="D146" s="706"/>
      <c r="E146" s="90"/>
      <c r="F146" s="165"/>
      <c r="G146" s="90"/>
      <c r="H146" s="165"/>
      <c r="I146" s="165"/>
      <c r="J146" s="165"/>
      <c r="K146" s="240"/>
      <c r="L146" s="240"/>
      <c r="M146" s="240"/>
      <c r="N146" s="91"/>
      <c r="O146" s="123"/>
      <c r="P146" s="249"/>
      <c r="Q146" s="241"/>
      <c r="R146" s="249"/>
      <c r="S146" s="716"/>
      <c r="T146" s="717"/>
    </row>
    <row r="147" spans="2:20" hidden="1" outlineLevel="1">
      <c r="B147" s="123">
        <v>2</v>
      </c>
      <c r="C147" s="705" t="s">
        <v>309</v>
      </c>
      <c r="D147" s="706"/>
      <c r="E147" s="90"/>
      <c r="F147" s="165"/>
      <c r="G147" s="90"/>
      <c r="H147" s="165"/>
      <c r="I147" s="165"/>
      <c r="J147" s="165"/>
      <c r="K147" s="240"/>
      <c r="L147" s="240"/>
      <c r="M147" s="240"/>
      <c r="N147" s="91"/>
      <c r="O147" s="123"/>
      <c r="P147" s="240"/>
      <c r="Q147" s="123"/>
      <c r="R147" s="240"/>
      <c r="S147" s="716"/>
      <c r="T147" s="717"/>
    </row>
    <row r="148" spans="2:20" ht="14.45" hidden="1" outlineLevel="1" thickBot="1">
      <c r="B148" s="242">
        <v>3</v>
      </c>
      <c r="C148" s="708" t="s">
        <v>309</v>
      </c>
      <c r="D148" s="709"/>
      <c r="E148" s="243"/>
      <c r="F148" s="166"/>
      <c r="G148" s="243"/>
      <c r="H148" s="166"/>
      <c r="I148" s="166"/>
      <c r="J148" s="166"/>
      <c r="K148" s="244"/>
      <c r="L148" s="244"/>
      <c r="M148" s="244"/>
      <c r="N148" s="91"/>
      <c r="O148" s="242"/>
      <c r="P148" s="244"/>
      <c r="Q148" s="242"/>
      <c r="R148" s="244"/>
      <c r="S148" s="718"/>
      <c r="T148" s="719"/>
    </row>
    <row r="149" spans="2:20" ht="34.5" hidden="1" customHeight="1" outlineLevel="1" thickBot="1">
      <c r="B149" s="246" t="s">
        <v>307</v>
      </c>
      <c r="C149" s="703" t="s">
        <v>345</v>
      </c>
      <c r="D149" s="704"/>
      <c r="E149" s="247" t="s">
        <v>307</v>
      </c>
      <c r="F149" s="233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7"/>
      <c r="R149" s="237"/>
      <c r="S149" s="234"/>
      <c r="T149" s="255"/>
    </row>
    <row r="150" spans="2:20" hidden="1" outlineLevel="1">
      <c r="B150" s="123">
        <v>1</v>
      </c>
      <c r="C150" s="705" t="s">
        <v>309</v>
      </c>
      <c r="D150" s="706"/>
      <c r="E150" s="90"/>
      <c r="F150" s="165"/>
      <c r="G150" s="90"/>
      <c r="H150" s="165"/>
      <c r="I150" s="165"/>
      <c r="J150" s="165"/>
      <c r="K150" s="240"/>
      <c r="L150" s="240"/>
      <c r="M150" s="240"/>
      <c r="N150" s="91"/>
      <c r="O150" s="123"/>
      <c r="P150" s="249"/>
      <c r="Q150" s="241"/>
      <c r="R150" s="249"/>
      <c r="S150" s="716"/>
      <c r="T150" s="717"/>
    </row>
    <row r="151" spans="2:20" hidden="1" outlineLevel="1">
      <c r="B151" s="123">
        <v>2</v>
      </c>
      <c r="C151" s="705" t="s">
        <v>309</v>
      </c>
      <c r="D151" s="706"/>
      <c r="E151" s="90"/>
      <c r="F151" s="165"/>
      <c r="G151" s="90"/>
      <c r="H151" s="165"/>
      <c r="I151" s="165"/>
      <c r="J151" s="165"/>
      <c r="K151" s="240"/>
      <c r="L151" s="240"/>
      <c r="M151" s="240"/>
      <c r="N151" s="91"/>
      <c r="O151" s="123"/>
      <c r="P151" s="240"/>
      <c r="Q151" s="123"/>
      <c r="R151" s="240"/>
      <c r="S151" s="716"/>
      <c r="T151" s="717"/>
    </row>
    <row r="152" spans="2:20" ht="14.45" hidden="1" outlineLevel="1" thickBot="1">
      <c r="B152" s="242">
        <v>3</v>
      </c>
      <c r="C152" s="708" t="s">
        <v>309</v>
      </c>
      <c r="D152" s="709"/>
      <c r="E152" s="243"/>
      <c r="F152" s="166"/>
      <c r="G152" s="243"/>
      <c r="H152" s="166"/>
      <c r="I152" s="166"/>
      <c r="J152" s="166"/>
      <c r="K152" s="244"/>
      <c r="L152" s="244"/>
      <c r="M152" s="244"/>
      <c r="N152" s="91"/>
      <c r="O152" s="242"/>
      <c r="P152" s="244"/>
      <c r="Q152" s="242"/>
      <c r="R152" s="244"/>
      <c r="S152" s="718"/>
      <c r="T152" s="719"/>
    </row>
    <row r="153" spans="2:20" ht="15.75" hidden="1" customHeight="1" outlineLevel="1" thickBot="1">
      <c r="B153" s="246" t="s">
        <v>307</v>
      </c>
      <c r="C153" s="703" t="s">
        <v>346</v>
      </c>
      <c r="D153" s="704"/>
      <c r="E153" s="247" t="s">
        <v>307</v>
      </c>
      <c r="F153" s="233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7"/>
      <c r="R153" s="237"/>
      <c r="S153" s="234"/>
      <c r="T153" s="255"/>
    </row>
    <row r="154" spans="2:20" hidden="1" outlineLevel="1">
      <c r="B154" s="123">
        <v>1</v>
      </c>
      <c r="C154" s="705" t="s">
        <v>309</v>
      </c>
      <c r="D154" s="706"/>
      <c r="E154" s="90"/>
      <c r="F154" s="165"/>
      <c r="G154" s="90"/>
      <c r="H154" s="165"/>
      <c r="I154" s="165"/>
      <c r="J154" s="165"/>
      <c r="K154" s="240"/>
      <c r="L154" s="240"/>
      <c r="M154" s="240"/>
      <c r="N154" s="91"/>
      <c r="O154" s="123"/>
      <c r="P154" s="249"/>
      <c r="Q154" s="241"/>
      <c r="R154" s="249"/>
      <c r="S154" s="716"/>
      <c r="T154" s="717"/>
    </row>
    <row r="155" spans="2:20" hidden="1" outlineLevel="1">
      <c r="B155" s="123">
        <v>2</v>
      </c>
      <c r="C155" s="705" t="s">
        <v>309</v>
      </c>
      <c r="D155" s="706"/>
      <c r="E155" s="90"/>
      <c r="F155" s="165"/>
      <c r="G155" s="90"/>
      <c r="H155" s="165"/>
      <c r="I155" s="165"/>
      <c r="J155" s="165"/>
      <c r="K155" s="240"/>
      <c r="L155" s="240"/>
      <c r="M155" s="240"/>
      <c r="N155" s="91"/>
      <c r="O155" s="123"/>
      <c r="P155" s="240"/>
      <c r="Q155" s="123"/>
      <c r="R155" s="240"/>
      <c r="S155" s="716"/>
      <c r="T155" s="717"/>
    </row>
    <row r="156" spans="2:20" ht="14.45" hidden="1" outlineLevel="1" thickBot="1">
      <c r="B156" s="242">
        <v>3</v>
      </c>
      <c r="C156" s="708" t="s">
        <v>309</v>
      </c>
      <c r="D156" s="709"/>
      <c r="E156" s="243"/>
      <c r="F156" s="166"/>
      <c r="G156" s="243"/>
      <c r="H156" s="166"/>
      <c r="I156" s="166"/>
      <c r="J156" s="166"/>
      <c r="K156" s="244"/>
      <c r="L156" s="244"/>
      <c r="M156" s="244"/>
      <c r="N156" s="244"/>
      <c r="O156" s="242"/>
      <c r="P156" s="244"/>
      <c r="Q156" s="242"/>
      <c r="R156" s="244"/>
      <c r="S156" s="718"/>
      <c r="T156" s="719"/>
    </row>
    <row r="157" spans="2:20" ht="14.45" collapsed="1" thickBot="1">
      <c r="B157" s="91"/>
      <c r="C157" s="112"/>
      <c r="D157" s="112"/>
      <c r="E157" s="90"/>
      <c r="F157" s="90"/>
      <c r="G157" s="90"/>
      <c r="H157" s="90"/>
      <c r="I157" s="90"/>
      <c r="J157" s="90"/>
      <c r="K157" s="91"/>
      <c r="L157" s="91"/>
      <c r="M157" s="91"/>
      <c r="N157" s="91"/>
      <c r="O157" s="91"/>
      <c r="P157" s="91"/>
      <c r="Q157" s="91"/>
      <c r="R157" s="91"/>
      <c r="S157" s="90"/>
      <c r="T157" s="90"/>
    </row>
    <row r="158" spans="2:20" ht="37.5" customHeight="1" thickBot="1">
      <c r="B158" s="721" t="s">
        <v>347</v>
      </c>
      <c r="C158" s="722"/>
      <c r="D158" s="722"/>
      <c r="E158" s="723"/>
      <c r="F158" s="724"/>
      <c r="G158" s="725"/>
      <c r="H158" s="725"/>
      <c r="I158" s="725"/>
      <c r="J158" s="725"/>
      <c r="K158" s="725"/>
      <c r="L158" s="725"/>
      <c r="M158" s="725"/>
      <c r="N158" s="725"/>
      <c r="O158" s="725"/>
      <c r="P158" s="725"/>
      <c r="Q158" s="726"/>
      <c r="R158" s="726"/>
      <c r="S158" s="726"/>
      <c r="T158" s="727"/>
    </row>
    <row r="159" spans="2:20" ht="37.5" customHeight="1" thickBot="1">
      <c r="B159" s="728" t="s">
        <v>348</v>
      </c>
      <c r="C159" s="729"/>
      <c r="D159" s="729"/>
      <c r="E159" s="730"/>
      <c r="F159" s="737" t="s">
        <v>349</v>
      </c>
      <c r="G159" s="738"/>
      <c r="H159" s="738"/>
      <c r="I159" s="738"/>
      <c r="J159" s="738"/>
      <c r="K159" s="738"/>
      <c r="L159" s="738"/>
      <c r="M159" s="738"/>
      <c r="N159" s="738"/>
      <c r="O159" s="738"/>
      <c r="P159" s="739"/>
      <c r="Q159" s="257">
        <v>0</v>
      </c>
      <c r="R159" s="288"/>
      <c r="S159" s="746" t="s">
        <v>350</v>
      </c>
      <c r="T159" s="698"/>
    </row>
    <row r="160" spans="2:20" ht="19.5" customHeight="1" thickBot="1">
      <c r="B160" s="731"/>
      <c r="C160" s="732"/>
      <c r="D160" s="732"/>
      <c r="E160" s="733"/>
      <c r="F160" s="740"/>
      <c r="G160" s="741"/>
      <c r="H160" s="741"/>
      <c r="I160" s="741"/>
      <c r="J160" s="741"/>
      <c r="K160" s="741"/>
      <c r="L160" s="741"/>
      <c r="M160" s="741"/>
      <c r="N160" s="741"/>
      <c r="O160" s="741"/>
      <c r="P160" s="742"/>
      <c r="Q160" s="257">
        <v>0</v>
      </c>
      <c r="R160" s="288"/>
      <c r="S160" s="720" t="s">
        <v>351</v>
      </c>
      <c r="T160" s="700"/>
    </row>
    <row r="161" spans="2:20" ht="19.5" customHeight="1" thickBot="1">
      <c r="B161" s="731"/>
      <c r="C161" s="732"/>
      <c r="D161" s="732"/>
      <c r="E161" s="733"/>
      <c r="F161" s="740"/>
      <c r="G161" s="741"/>
      <c r="H161" s="741"/>
      <c r="I161" s="741"/>
      <c r="J161" s="741"/>
      <c r="K161" s="741"/>
      <c r="L161" s="741"/>
      <c r="M161" s="741"/>
      <c r="N161" s="741"/>
      <c r="O161" s="741"/>
      <c r="P161" s="742"/>
      <c r="Q161" s="257">
        <v>0</v>
      </c>
      <c r="R161" s="288"/>
      <c r="S161" s="720" t="s">
        <v>352</v>
      </c>
      <c r="T161" s="700"/>
    </row>
    <row r="162" spans="2:20" ht="19.5" customHeight="1" thickBot="1">
      <c r="B162" s="731"/>
      <c r="C162" s="732"/>
      <c r="D162" s="732"/>
      <c r="E162" s="733"/>
      <c r="F162" s="740"/>
      <c r="G162" s="741"/>
      <c r="H162" s="741"/>
      <c r="I162" s="741"/>
      <c r="J162" s="741"/>
      <c r="K162" s="741"/>
      <c r="L162" s="741"/>
      <c r="M162" s="741"/>
      <c r="N162" s="741"/>
      <c r="O162" s="741"/>
      <c r="P162" s="742"/>
      <c r="Q162" s="257">
        <v>0</v>
      </c>
      <c r="R162" s="288"/>
      <c r="S162" s="720" t="s">
        <v>353</v>
      </c>
      <c r="T162" s="700"/>
    </row>
    <row r="163" spans="2:20" ht="19.5" customHeight="1" thickBot="1">
      <c r="B163" s="731"/>
      <c r="C163" s="732"/>
      <c r="D163" s="732"/>
      <c r="E163" s="733"/>
      <c r="F163" s="740"/>
      <c r="G163" s="741"/>
      <c r="H163" s="741"/>
      <c r="I163" s="741"/>
      <c r="J163" s="741"/>
      <c r="K163" s="741"/>
      <c r="L163" s="741"/>
      <c r="M163" s="741"/>
      <c r="N163" s="741"/>
      <c r="O163" s="741"/>
      <c r="P163" s="742"/>
      <c r="Q163" s="257">
        <v>0</v>
      </c>
      <c r="R163" s="288"/>
      <c r="S163" s="720" t="s">
        <v>354</v>
      </c>
      <c r="T163" s="700"/>
    </row>
    <row r="164" spans="2:20" ht="19.5" customHeight="1" thickBot="1">
      <c r="B164" s="731"/>
      <c r="C164" s="732"/>
      <c r="D164" s="732"/>
      <c r="E164" s="733"/>
      <c r="F164" s="740"/>
      <c r="G164" s="741"/>
      <c r="H164" s="741"/>
      <c r="I164" s="741"/>
      <c r="J164" s="741"/>
      <c r="K164" s="741"/>
      <c r="L164" s="741"/>
      <c r="M164" s="741"/>
      <c r="N164" s="741"/>
      <c r="O164" s="741"/>
      <c r="P164" s="742"/>
      <c r="Q164" s="257">
        <v>0</v>
      </c>
      <c r="R164" s="288"/>
      <c r="S164" s="720" t="s">
        <v>355</v>
      </c>
      <c r="T164" s="700"/>
    </row>
    <row r="165" spans="2:20" ht="19.5" customHeight="1" thickBot="1">
      <c r="B165" s="731"/>
      <c r="C165" s="732"/>
      <c r="D165" s="732"/>
      <c r="E165" s="733"/>
      <c r="F165" s="740"/>
      <c r="G165" s="741"/>
      <c r="H165" s="741"/>
      <c r="I165" s="741"/>
      <c r="J165" s="741"/>
      <c r="K165" s="741"/>
      <c r="L165" s="741"/>
      <c r="M165" s="741"/>
      <c r="N165" s="741"/>
      <c r="O165" s="741"/>
      <c r="P165" s="742"/>
      <c r="Q165" s="257">
        <v>0</v>
      </c>
      <c r="R165" s="288"/>
      <c r="S165" s="720" t="s">
        <v>356</v>
      </c>
      <c r="T165" s="700"/>
    </row>
    <row r="166" spans="2:20" ht="19.5" customHeight="1" thickBot="1">
      <c r="B166" s="731"/>
      <c r="C166" s="732"/>
      <c r="D166" s="732"/>
      <c r="E166" s="733"/>
      <c r="F166" s="740"/>
      <c r="G166" s="741"/>
      <c r="H166" s="741"/>
      <c r="I166" s="741"/>
      <c r="J166" s="741"/>
      <c r="K166" s="741"/>
      <c r="L166" s="741"/>
      <c r="M166" s="741"/>
      <c r="N166" s="741"/>
      <c r="O166" s="741"/>
      <c r="P166" s="742"/>
      <c r="Q166" s="257">
        <v>0</v>
      </c>
      <c r="R166" s="288"/>
      <c r="S166" s="720" t="s">
        <v>357</v>
      </c>
      <c r="T166" s="700"/>
    </row>
    <row r="167" spans="2:20" ht="19.5" customHeight="1" thickBot="1">
      <c r="B167" s="731"/>
      <c r="C167" s="732"/>
      <c r="D167" s="732"/>
      <c r="E167" s="733"/>
      <c r="F167" s="740"/>
      <c r="G167" s="741"/>
      <c r="H167" s="741"/>
      <c r="I167" s="741"/>
      <c r="J167" s="741"/>
      <c r="K167" s="741"/>
      <c r="L167" s="741"/>
      <c r="M167" s="741"/>
      <c r="N167" s="741"/>
      <c r="O167" s="741"/>
      <c r="P167" s="742"/>
      <c r="Q167" s="257">
        <v>0</v>
      </c>
      <c r="R167" s="288"/>
      <c r="S167" s="720" t="s">
        <v>219</v>
      </c>
      <c r="T167" s="700"/>
    </row>
    <row r="168" spans="2:20" ht="19.5" customHeight="1" thickBot="1">
      <c r="B168" s="731"/>
      <c r="C168" s="732"/>
      <c r="D168" s="732"/>
      <c r="E168" s="733"/>
      <c r="F168" s="740"/>
      <c r="G168" s="741"/>
      <c r="H168" s="741"/>
      <c r="I168" s="741"/>
      <c r="J168" s="741"/>
      <c r="K168" s="741"/>
      <c r="L168" s="741"/>
      <c r="M168" s="741"/>
      <c r="N168" s="741"/>
      <c r="O168" s="741"/>
      <c r="P168" s="742"/>
      <c r="Q168" s="257">
        <v>0</v>
      </c>
      <c r="R168" s="288"/>
      <c r="S168" s="720" t="s">
        <v>358</v>
      </c>
      <c r="T168" s="700"/>
    </row>
    <row r="169" spans="2:20" ht="19.5" customHeight="1" thickBot="1">
      <c r="B169" s="731"/>
      <c r="C169" s="732"/>
      <c r="D169" s="732"/>
      <c r="E169" s="733"/>
      <c r="F169" s="740"/>
      <c r="G169" s="741"/>
      <c r="H169" s="741"/>
      <c r="I169" s="741"/>
      <c r="J169" s="741"/>
      <c r="K169" s="741"/>
      <c r="L169" s="741"/>
      <c r="M169" s="741"/>
      <c r="N169" s="741"/>
      <c r="O169" s="741"/>
      <c r="P169" s="742"/>
      <c r="Q169" s="257">
        <v>0</v>
      </c>
      <c r="R169" s="288"/>
      <c r="S169" s="720" t="s">
        <v>359</v>
      </c>
      <c r="T169" s="700"/>
    </row>
    <row r="170" spans="2:20" ht="19.5" customHeight="1" thickBot="1">
      <c r="B170" s="731"/>
      <c r="C170" s="732"/>
      <c r="D170" s="732"/>
      <c r="E170" s="733"/>
      <c r="F170" s="740"/>
      <c r="G170" s="741"/>
      <c r="H170" s="741"/>
      <c r="I170" s="741"/>
      <c r="J170" s="741"/>
      <c r="K170" s="741"/>
      <c r="L170" s="741"/>
      <c r="M170" s="741"/>
      <c r="N170" s="741"/>
      <c r="O170" s="741"/>
      <c r="P170" s="742"/>
      <c r="Q170" s="257">
        <v>0</v>
      </c>
      <c r="R170" s="288"/>
      <c r="S170" s="720" t="s">
        <v>360</v>
      </c>
      <c r="T170" s="700"/>
    </row>
    <row r="171" spans="2:20" ht="19.5" customHeight="1" thickBot="1">
      <c r="B171" s="731"/>
      <c r="C171" s="732"/>
      <c r="D171" s="732"/>
      <c r="E171" s="733"/>
      <c r="F171" s="740"/>
      <c r="G171" s="741"/>
      <c r="H171" s="741"/>
      <c r="I171" s="741"/>
      <c r="J171" s="741"/>
      <c r="K171" s="741"/>
      <c r="L171" s="741"/>
      <c r="M171" s="741"/>
      <c r="N171" s="741"/>
      <c r="O171" s="741"/>
      <c r="P171" s="742"/>
      <c r="Q171" s="257">
        <v>0</v>
      </c>
      <c r="R171" s="288"/>
      <c r="S171" s="720" t="s">
        <v>361</v>
      </c>
      <c r="T171" s="700"/>
    </row>
    <row r="172" spans="2:20" ht="19.5" customHeight="1" thickBot="1">
      <c r="B172" s="731"/>
      <c r="C172" s="732"/>
      <c r="D172" s="732"/>
      <c r="E172" s="733"/>
      <c r="F172" s="740"/>
      <c r="G172" s="741"/>
      <c r="H172" s="741"/>
      <c r="I172" s="741"/>
      <c r="J172" s="741"/>
      <c r="K172" s="741"/>
      <c r="L172" s="741"/>
      <c r="M172" s="741"/>
      <c r="N172" s="741"/>
      <c r="O172" s="741"/>
      <c r="P172" s="742"/>
      <c r="Q172" s="257">
        <v>0</v>
      </c>
      <c r="R172" s="288"/>
      <c r="S172" s="720" t="s">
        <v>362</v>
      </c>
      <c r="T172" s="700"/>
    </row>
    <row r="173" spans="2:20" ht="19.5" customHeight="1" thickBot="1">
      <c r="B173" s="731"/>
      <c r="C173" s="732"/>
      <c r="D173" s="732"/>
      <c r="E173" s="733"/>
      <c r="F173" s="740"/>
      <c r="G173" s="741"/>
      <c r="H173" s="741"/>
      <c r="I173" s="741"/>
      <c r="J173" s="741"/>
      <c r="K173" s="741"/>
      <c r="L173" s="741"/>
      <c r="M173" s="741"/>
      <c r="N173" s="741"/>
      <c r="O173" s="741"/>
      <c r="P173" s="742"/>
      <c r="Q173" s="257">
        <v>0</v>
      </c>
      <c r="R173" s="288"/>
      <c r="S173" s="720" t="s">
        <v>363</v>
      </c>
      <c r="T173" s="700"/>
    </row>
    <row r="174" spans="2:20" ht="19.5" customHeight="1" thickBot="1">
      <c r="B174" s="731"/>
      <c r="C174" s="732"/>
      <c r="D174" s="732"/>
      <c r="E174" s="733"/>
      <c r="F174" s="740"/>
      <c r="G174" s="741"/>
      <c r="H174" s="741"/>
      <c r="I174" s="741"/>
      <c r="J174" s="741"/>
      <c r="K174" s="741"/>
      <c r="L174" s="741"/>
      <c r="M174" s="741"/>
      <c r="N174" s="741"/>
      <c r="O174" s="741"/>
      <c r="P174" s="742"/>
      <c r="Q174" s="257">
        <v>0</v>
      </c>
      <c r="R174" s="288"/>
      <c r="S174" s="720" t="s">
        <v>364</v>
      </c>
      <c r="T174" s="700"/>
    </row>
    <row r="175" spans="2:20" ht="19.5" customHeight="1" thickBot="1">
      <c r="B175" s="731"/>
      <c r="C175" s="732"/>
      <c r="D175" s="732"/>
      <c r="E175" s="733"/>
      <c r="F175" s="740"/>
      <c r="G175" s="741"/>
      <c r="H175" s="741"/>
      <c r="I175" s="741"/>
      <c r="J175" s="741"/>
      <c r="K175" s="741"/>
      <c r="L175" s="741"/>
      <c r="M175" s="741"/>
      <c r="N175" s="741"/>
      <c r="O175" s="741"/>
      <c r="P175" s="742"/>
      <c r="Q175" s="257">
        <v>0</v>
      </c>
      <c r="R175" s="288"/>
      <c r="S175" s="720" t="s">
        <v>365</v>
      </c>
      <c r="T175" s="700"/>
    </row>
    <row r="176" spans="2:20" ht="19.5" customHeight="1" thickBot="1">
      <c r="B176" s="731"/>
      <c r="C176" s="732"/>
      <c r="D176" s="732"/>
      <c r="E176" s="733"/>
      <c r="F176" s="740"/>
      <c r="G176" s="741"/>
      <c r="H176" s="741"/>
      <c r="I176" s="741"/>
      <c r="J176" s="741"/>
      <c r="K176" s="741"/>
      <c r="L176" s="741"/>
      <c r="M176" s="741"/>
      <c r="N176" s="741"/>
      <c r="O176" s="741"/>
      <c r="P176" s="742"/>
      <c r="Q176" s="257">
        <v>0</v>
      </c>
      <c r="R176" s="288"/>
      <c r="S176" s="720" t="s">
        <v>366</v>
      </c>
      <c r="T176" s="700"/>
    </row>
    <row r="177" spans="2:20" ht="19.5" customHeight="1" thickBot="1">
      <c r="B177" s="731"/>
      <c r="C177" s="732"/>
      <c r="D177" s="732"/>
      <c r="E177" s="733"/>
      <c r="F177" s="740"/>
      <c r="G177" s="741"/>
      <c r="H177" s="741"/>
      <c r="I177" s="741"/>
      <c r="J177" s="741"/>
      <c r="K177" s="741"/>
      <c r="L177" s="741"/>
      <c r="M177" s="741"/>
      <c r="N177" s="741"/>
      <c r="O177" s="741"/>
      <c r="P177" s="742"/>
      <c r="Q177" s="257">
        <v>0</v>
      </c>
      <c r="R177" s="288"/>
      <c r="S177" s="720" t="s">
        <v>367</v>
      </c>
      <c r="T177" s="700"/>
    </row>
    <row r="178" spans="2:20" ht="19.5" customHeight="1" thickBot="1">
      <c r="B178" s="731"/>
      <c r="C178" s="732"/>
      <c r="D178" s="732"/>
      <c r="E178" s="733"/>
      <c r="F178" s="740"/>
      <c r="G178" s="741"/>
      <c r="H178" s="741"/>
      <c r="I178" s="741"/>
      <c r="J178" s="741"/>
      <c r="K178" s="741"/>
      <c r="L178" s="741"/>
      <c r="M178" s="741"/>
      <c r="N178" s="741"/>
      <c r="O178" s="741"/>
      <c r="P178" s="742"/>
      <c r="Q178" s="257">
        <v>0</v>
      </c>
      <c r="R178" s="288"/>
      <c r="S178" s="720" t="s">
        <v>368</v>
      </c>
      <c r="T178" s="700"/>
    </row>
    <row r="179" spans="2:20" ht="19.5" customHeight="1" thickBot="1">
      <c r="B179" s="731"/>
      <c r="C179" s="732"/>
      <c r="D179" s="732"/>
      <c r="E179" s="733"/>
      <c r="F179" s="740"/>
      <c r="G179" s="741"/>
      <c r="H179" s="741"/>
      <c r="I179" s="741"/>
      <c r="J179" s="741"/>
      <c r="K179" s="741"/>
      <c r="L179" s="741"/>
      <c r="M179" s="741"/>
      <c r="N179" s="741"/>
      <c r="O179" s="741"/>
      <c r="P179" s="742"/>
      <c r="Q179" s="257">
        <v>0</v>
      </c>
      <c r="R179" s="288"/>
      <c r="S179" s="720" t="s">
        <v>369</v>
      </c>
      <c r="T179" s="700"/>
    </row>
    <row r="180" spans="2:20" ht="19.5" customHeight="1" thickBot="1">
      <c r="B180" s="731"/>
      <c r="C180" s="732"/>
      <c r="D180" s="732"/>
      <c r="E180" s="733"/>
      <c r="F180" s="740"/>
      <c r="G180" s="741"/>
      <c r="H180" s="741"/>
      <c r="I180" s="741"/>
      <c r="J180" s="741"/>
      <c r="K180" s="741"/>
      <c r="L180" s="741"/>
      <c r="M180" s="741"/>
      <c r="N180" s="741"/>
      <c r="O180" s="741"/>
      <c r="P180" s="742"/>
      <c r="Q180" s="257">
        <v>0</v>
      </c>
      <c r="R180" s="288"/>
      <c r="S180" s="720" t="s">
        <v>370</v>
      </c>
      <c r="T180" s="700"/>
    </row>
    <row r="181" spans="2:20" ht="19.5" customHeight="1" thickBot="1">
      <c r="B181" s="731"/>
      <c r="C181" s="732"/>
      <c r="D181" s="732"/>
      <c r="E181" s="733"/>
      <c r="F181" s="740"/>
      <c r="G181" s="741"/>
      <c r="H181" s="741"/>
      <c r="I181" s="741"/>
      <c r="J181" s="741"/>
      <c r="K181" s="741"/>
      <c r="L181" s="741"/>
      <c r="M181" s="741"/>
      <c r="N181" s="741"/>
      <c r="O181" s="741"/>
      <c r="P181" s="742"/>
      <c r="Q181" s="257">
        <v>0</v>
      </c>
      <c r="R181" s="288"/>
      <c r="S181" s="720" t="s">
        <v>371</v>
      </c>
      <c r="T181" s="700"/>
    </row>
    <row r="182" spans="2:20" ht="19.5" customHeight="1" thickBot="1">
      <c r="B182" s="731"/>
      <c r="C182" s="732"/>
      <c r="D182" s="732"/>
      <c r="E182" s="733"/>
      <c r="F182" s="740"/>
      <c r="G182" s="741"/>
      <c r="H182" s="741"/>
      <c r="I182" s="741"/>
      <c r="J182" s="741"/>
      <c r="K182" s="741"/>
      <c r="L182" s="741"/>
      <c r="M182" s="741"/>
      <c r="N182" s="741"/>
      <c r="O182" s="741"/>
      <c r="P182" s="742"/>
      <c r="Q182" s="257">
        <v>0</v>
      </c>
      <c r="R182" s="288"/>
      <c r="S182" s="720" t="s">
        <v>372</v>
      </c>
      <c r="T182" s="700"/>
    </row>
    <row r="183" spans="2:20" ht="19.5" customHeight="1" thickBot="1">
      <c r="B183" s="731"/>
      <c r="C183" s="732"/>
      <c r="D183" s="732"/>
      <c r="E183" s="733"/>
      <c r="F183" s="740"/>
      <c r="G183" s="741"/>
      <c r="H183" s="741"/>
      <c r="I183" s="741"/>
      <c r="J183" s="741"/>
      <c r="K183" s="741"/>
      <c r="L183" s="741"/>
      <c r="M183" s="741"/>
      <c r="N183" s="741"/>
      <c r="O183" s="741"/>
      <c r="P183" s="742"/>
      <c r="Q183" s="257">
        <v>0</v>
      </c>
      <c r="R183" s="288"/>
      <c r="S183" s="720" t="s">
        <v>373</v>
      </c>
      <c r="T183" s="700"/>
    </row>
    <row r="184" spans="2:20" ht="19.5" customHeight="1" thickBot="1">
      <c r="B184" s="731"/>
      <c r="C184" s="732"/>
      <c r="D184" s="732"/>
      <c r="E184" s="733"/>
      <c r="F184" s="740"/>
      <c r="G184" s="741"/>
      <c r="H184" s="741"/>
      <c r="I184" s="741"/>
      <c r="J184" s="741"/>
      <c r="K184" s="741"/>
      <c r="L184" s="741"/>
      <c r="M184" s="741"/>
      <c r="N184" s="741"/>
      <c r="O184" s="741"/>
      <c r="P184" s="742"/>
      <c r="Q184" s="257">
        <v>0</v>
      </c>
      <c r="R184" s="288"/>
      <c r="S184" s="720" t="s">
        <v>374</v>
      </c>
      <c r="T184" s="700"/>
    </row>
    <row r="185" spans="2:20" ht="19.5" customHeight="1" thickBot="1">
      <c r="B185" s="731"/>
      <c r="C185" s="732"/>
      <c r="D185" s="732"/>
      <c r="E185" s="733"/>
      <c r="F185" s="740"/>
      <c r="G185" s="741"/>
      <c r="H185" s="741"/>
      <c r="I185" s="741"/>
      <c r="J185" s="741"/>
      <c r="K185" s="741"/>
      <c r="L185" s="741"/>
      <c r="M185" s="741"/>
      <c r="N185" s="741"/>
      <c r="O185" s="741"/>
      <c r="P185" s="742"/>
      <c r="Q185" s="257">
        <v>0</v>
      </c>
      <c r="R185" s="288"/>
      <c r="S185" s="720" t="s">
        <v>375</v>
      </c>
      <c r="T185" s="700"/>
    </row>
    <row r="186" spans="2:20" ht="19.5" customHeight="1" thickBot="1">
      <c r="B186" s="731"/>
      <c r="C186" s="732"/>
      <c r="D186" s="732"/>
      <c r="E186" s="733"/>
      <c r="F186" s="740"/>
      <c r="G186" s="741"/>
      <c r="H186" s="741"/>
      <c r="I186" s="741"/>
      <c r="J186" s="741"/>
      <c r="K186" s="741"/>
      <c r="L186" s="741"/>
      <c r="M186" s="741"/>
      <c r="N186" s="741"/>
      <c r="O186" s="741"/>
      <c r="P186" s="742"/>
      <c r="Q186" s="257">
        <v>0</v>
      </c>
      <c r="R186" s="288"/>
      <c r="S186" s="720" t="s">
        <v>376</v>
      </c>
      <c r="T186" s="700"/>
    </row>
    <row r="187" spans="2:20" ht="19.5" customHeight="1" thickBot="1">
      <c r="B187" s="731"/>
      <c r="C187" s="732"/>
      <c r="D187" s="732"/>
      <c r="E187" s="733"/>
      <c r="F187" s="740"/>
      <c r="G187" s="741"/>
      <c r="H187" s="741"/>
      <c r="I187" s="741"/>
      <c r="J187" s="741"/>
      <c r="K187" s="741"/>
      <c r="L187" s="741"/>
      <c r="M187" s="741"/>
      <c r="N187" s="741"/>
      <c r="O187" s="741"/>
      <c r="P187" s="742"/>
      <c r="Q187" s="257">
        <v>0</v>
      </c>
      <c r="R187" s="288"/>
      <c r="S187" s="720" t="s">
        <v>377</v>
      </c>
      <c r="T187" s="700"/>
    </row>
    <row r="188" spans="2:20" ht="19.5" customHeight="1" thickBot="1">
      <c r="B188" s="731"/>
      <c r="C188" s="732"/>
      <c r="D188" s="732"/>
      <c r="E188" s="733"/>
      <c r="F188" s="740"/>
      <c r="G188" s="741"/>
      <c r="H188" s="741"/>
      <c r="I188" s="741"/>
      <c r="J188" s="741"/>
      <c r="K188" s="741"/>
      <c r="L188" s="741"/>
      <c r="M188" s="741"/>
      <c r="N188" s="741"/>
      <c r="O188" s="741"/>
      <c r="P188" s="742"/>
      <c r="Q188" s="257">
        <v>0</v>
      </c>
      <c r="R188" s="288"/>
      <c r="S188" s="720" t="s">
        <v>378</v>
      </c>
      <c r="T188" s="700"/>
    </row>
    <row r="189" spans="2:20" ht="19.5" customHeight="1" thickBot="1">
      <c r="B189" s="731"/>
      <c r="C189" s="732"/>
      <c r="D189" s="732"/>
      <c r="E189" s="733"/>
      <c r="F189" s="740"/>
      <c r="G189" s="741"/>
      <c r="H189" s="741"/>
      <c r="I189" s="741"/>
      <c r="J189" s="741"/>
      <c r="K189" s="741"/>
      <c r="L189" s="741"/>
      <c r="M189" s="741"/>
      <c r="N189" s="741"/>
      <c r="O189" s="741"/>
      <c r="P189" s="742"/>
      <c r="Q189" s="257">
        <v>0</v>
      </c>
      <c r="R189" s="288"/>
      <c r="S189" s="720" t="s">
        <v>379</v>
      </c>
      <c r="T189" s="700"/>
    </row>
    <row r="190" spans="2:20" ht="19.5" customHeight="1" thickBot="1">
      <c r="B190" s="731"/>
      <c r="C190" s="732"/>
      <c r="D190" s="732"/>
      <c r="E190" s="733"/>
      <c r="F190" s="740"/>
      <c r="G190" s="741"/>
      <c r="H190" s="741"/>
      <c r="I190" s="741"/>
      <c r="J190" s="741"/>
      <c r="K190" s="741"/>
      <c r="L190" s="741"/>
      <c r="M190" s="741"/>
      <c r="N190" s="741"/>
      <c r="O190" s="741"/>
      <c r="P190" s="742"/>
      <c r="Q190" s="257">
        <v>0</v>
      </c>
      <c r="R190" s="288"/>
      <c r="S190" s="720" t="s">
        <v>380</v>
      </c>
      <c r="T190" s="700"/>
    </row>
    <row r="191" spans="2:20" ht="19.5" customHeight="1" thickBot="1">
      <c r="B191" s="731"/>
      <c r="C191" s="732"/>
      <c r="D191" s="732"/>
      <c r="E191" s="733"/>
      <c r="F191" s="740"/>
      <c r="G191" s="741"/>
      <c r="H191" s="741"/>
      <c r="I191" s="741"/>
      <c r="J191" s="741"/>
      <c r="K191" s="741"/>
      <c r="L191" s="741"/>
      <c r="M191" s="741"/>
      <c r="N191" s="741"/>
      <c r="O191" s="741"/>
      <c r="P191" s="742"/>
      <c r="Q191" s="257">
        <v>0</v>
      </c>
      <c r="R191" s="288"/>
      <c r="S191" s="720" t="s">
        <v>381</v>
      </c>
      <c r="T191" s="700"/>
    </row>
    <row r="192" spans="2:20" ht="19.5" customHeight="1" thickBot="1">
      <c r="B192" s="731"/>
      <c r="C192" s="732"/>
      <c r="D192" s="732"/>
      <c r="E192" s="733"/>
      <c r="F192" s="740"/>
      <c r="G192" s="741"/>
      <c r="H192" s="741"/>
      <c r="I192" s="741"/>
      <c r="J192" s="741"/>
      <c r="K192" s="741"/>
      <c r="L192" s="741"/>
      <c r="M192" s="741"/>
      <c r="N192" s="741"/>
      <c r="O192" s="741"/>
      <c r="P192" s="742"/>
      <c r="Q192" s="257">
        <v>0</v>
      </c>
      <c r="R192" s="288"/>
      <c r="S192" s="720" t="s">
        <v>382</v>
      </c>
      <c r="T192" s="700"/>
    </row>
    <row r="193" spans="2:20" ht="19.5" customHeight="1" thickBot="1">
      <c r="B193" s="731"/>
      <c r="C193" s="732"/>
      <c r="D193" s="732"/>
      <c r="E193" s="733"/>
      <c r="F193" s="740"/>
      <c r="G193" s="741"/>
      <c r="H193" s="741"/>
      <c r="I193" s="741"/>
      <c r="J193" s="741"/>
      <c r="K193" s="741"/>
      <c r="L193" s="741"/>
      <c r="M193" s="741"/>
      <c r="N193" s="741"/>
      <c r="O193" s="741"/>
      <c r="P193" s="742"/>
      <c r="Q193" s="257">
        <v>0</v>
      </c>
      <c r="R193" s="288"/>
      <c r="S193" s="720" t="s">
        <v>383</v>
      </c>
      <c r="T193" s="700"/>
    </row>
    <row r="194" spans="2:20" ht="19.5" customHeight="1" thickBot="1">
      <c r="B194" s="731"/>
      <c r="C194" s="732"/>
      <c r="D194" s="732"/>
      <c r="E194" s="733"/>
      <c r="F194" s="740"/>
      <c r="G194" s="741"/>
      <c r="H194" s="741"/>
      <c r="I194" s="741"/>
      <c r="J194" s="741"/>
      <c r="K194" s="741"/>
      <c r="L194" s="741"/>
      <c r="M194" s="741"/>
      <c r="N194" s="741"/>
      <c r="O194" s="741"/>
      <c r="P194" s="742"/>
      <c r="Q194" s="257">
        <v>0</v>
      </c>
      <c r="R194" s="288"/>
      <c r="S194" s="720" t="s">
        <v>384</v>
      </c>
      <c r="T194" s="700"/>
    </row>
    <row r="195" spans="2:20" ht="19.5" customHeight="1" thickBot="1">
      <c r="B195" s="731"/>
      <c r="C195" s="732"/>
      <c r="D195" s="732"/>
      <c r="E195" s="733"/>
      <c r="F195" s="740"/>
      <c r="G195" s="741"/>
      <c r="H195" s="741"/>
      <c r="I195" s="741"/>
      <c r="J195" s="741"/>
      <c r="K195" s="741"/>
      <c r="L195" s="741"/>
      <c r="M195" s="741"/>
      <c r="N195" s="741"/>
      <c r="O195" s="741"/>
      <c r="P195" s="742"/>
      <c r="Q195" s="257">
        <v>0</v>
      </c>
      <c r="R195" s="288"/>
      <c r="S195" s="720" t="s">
        <v>385</v>
      </c>
      <c r="T195" s="700"/>
    </row>
    <row r="196" spans="2:20" ht="19.5" customHeight="1" thickBot="1">
      <c r="B196" s="731"/>
      <c r="C196" s="732"/>
      <c r="D196" s="732"/>
      <c r="E196" s="733"/>
      <c r="F196" s="740"/>
      <c r="G196" s="741"/>
      <c r="H196" s="741"/>
      <c r="I196" s="741"/>
      <c r="J196" s="741"/>
      <c r="K196" s="741"/>
      <c r="L196" s="741"/>
      <c r="M196" s="741"/>
      <c r="N196" s="741"/>
      <c r="O196" s="741"/>
      <c r="P196" s="742"/>
      <c r="Q196" s="257">
        <v>0</v>
      </c>
      <c r="R196" s="288"/>
      <c r="S196" s="720" t="s">
        <v>386</v>
      </c>
      <c r="T196" s="700"/>
    </row>
    <row r="197" spans="2:20" ht="19.5" customHeight="1" thickBot="1">
      <c r="B197" s="731"/>
      <c r="C197" s="732"/>
      <c r="D197" s="732"/>
      <c r="E197" s="733"/>
      <c r="F197" s="740"/>
      <c r="G197" s="741"/>
      <c r="H197" s="741"/>
      <c r="I197" s="741"/>
      <c r="J197" s="741"/>
      <c r="K197" s="741"/>
      <c r="L197" s="741"/>
      <c r="M197" s="741"/>
      <c r="N197" s="741"/>
      <c r="O197" s="741"/>
      <c r="P197" s="742"/>
      <c r="Q197" s="257">
        <v>0</v>
      </c>
      <c r="R197" s="288"/>
      <c r="S197" s="720" t="s">
        <v>387</v>
      </c>
      <c r="T197" s="700"/>
    </row>
    <row r="198" spans="2:20" ht="19.5" customHeight="1" thickBot="1">
      <c r="B198" s="731"/>
      <c r="C198" s="732"/>
      <c r="D198" s="732"/>
      <c r="E198" s="733"/>
      <c r="F198" s="740"/>
      <c r="G198" s="741"/>
      <c r="H198" s="741"/>
      <c r="I198" s="741"/>
      <c r="J198" s="741"/>
      <c r="K198" s="741"/>
      <c r="L198" s="741"/>
      <c r="M198" s="741"/>
      <c r="N198" s="741"/>
      <c r="O198" s="741"/>
      <c r="P198" s="742"/>
      <c r="Q198" s="257">
        <v>0</v>
      </c>
      <c r="R198" s="288"/>
      <c r="S198" s="720" t="s">
        <v>388</v>
      </c>
      <c r="T198" s="700"/>
    </row>
    <row r="199" spans="2:20" ht="19.5" customHeight="1" thickBot="1">
      <c r="B199" s="731"/>
      <c r="C199" s="732"/>
      <c r="D199" s="732"/>
      <c r="E199" s="733"/>
      <c r="F199" s="740"/>
      <c r="G199" s="741"/>
      <c r="H199" s="741"/>
      <c r="I199" s="741"/>
      <c r="J199" s="741"/>
      <c r="K199" s="741"/>
      <c r="L199" s="741"/>
      <c r="M199" s="741"/>
      <c r="N199" s="741"/>
      <c r="O199" s="741"/>
      <c r="P199" s="742"/>
      <c r="Q199" s="257">
        <v>0</v>
      </c>
      <c r="R199" s="288"/>
      <c r="S199" s="720" t="s">
        <v>389</v>
      </c>
      <c r="T199" s="700"/>
    </row>
    <row r="200" spans="2:20" ht="19.5" customHeight="1" thickBot="1">
      <c r="B200" s="731"/>
      <c r="C200" s="732"/>
      <c r="D200" s="732"/>
      <c r="E200" s="733"/>
      <c r="F200" s="740"/>
      <c r="G200" s="741"/>
      <c r="H200" s="741"/>
      <c r="I200" s="741"/>
      <c r="J200" s="741"/>
      <c r="K200" s="741"/>
      <c r="L200" s="741"/>
      <c r="M200" s="741"/>
      <c r="N200" s="741"/>
      <c r="O200" s="741"/>
      <c r="P200" s="742"/>
      <c r="Q200" s="257">
        <v>0</v>
      </c>
      <c r="R200" s="288"/>
      <c r="S200" s="720" t="s">
        <v>390</v>
      </c>
      <c r="T200" s="700"/>
    </row>
    <row r="201" spans="2:20" ht="19.5" customHeight="1" thickBot="1">
      <c r="B201" s="731"/>
      <c r="C201" s="732"/>
      <c r="D201" s="732"/>
      <c r="E201" s="733"/>
      <c r="F201" s="740"/>
      <c r="G201" s="741"/>
      <c r="H201" s="741"/>
      <c r="I201" s="741"/>
      <c r="J201" s="741"/>
      <c r="K201" s="741"/>
      <c r="L201" s="741"/>
      <c r="M201" s="741"/>
      <c r="N201" s="741"/>
      <c r="O201" s="741"/>
      <c r="P201" s="742"/>
      <c r="Q201" s="257">
        <v>0</v>
      </c>
      <c r="R201" s="288"/>
      <c r="S201" s="720" t="s">
        <v>391</v>
      </c>
      <c r="T201" s="700"/>
    </row>
    <row r="202" spans="2:20" ht="19.5" customHeight="1" thickBot="1">
      <c r="B202" s="731"/>
      <c r="C202" s="732"/>
      <c r="D202" s="732"/>
      <c r="E202" s="733"/>
      <c r="F202" s="740"/>
      <c r="G202" s="741"/>
      <c r="H202" s="741"/>
      <c r="I202" s="741"/>
      <c r="J202" s="741"/>
      <c r="K202" s="741"/>
      <c r="L202" s="741"/>
      <c r="M202" s="741"/>
      <c r="N202" s="741"/>
      <c r="O202" s="741"/>
      <c r="P202" s="742"/>
      <c r="Q202" s="257">
        <v>0</v>
      </c>
      <c r="R202" s="288"/>
      <c r="S202" s="720" t="s">
        <v>392</v>
      </c>
      <c r="T202" s="700"/>
    </row>
    <row r="203" spans="2:20" ht="19.5" customHeight="1" thickBot="1">
      <c r="B203" s="731"/>
      <c r="C203" s="732"/>
      <c r="D203" s="732"/>
      <c r="E203" s="733"/>
      <c r="F203" s="740"/>
      <c r="G203" s="741"/>
      <c r="H203" s="741"/>
      <c r="I203" s="741"/>
      <c r="J203" s="741"/>
      <c r="K203" s="741"/>
      <c r="L203" s="741"/>
      <c r="M203" s="741"/>
      <c r="N203" s="741"/>
      <c r="O203" s="741"/>
      <c r="P203" s="742"/>
      <c r="Q203" s="257">
        <v>0</v>
      </c>
      <c r="R203" s="288"/>
      <c r="S203" s="720" t="s">
        <v>393</v>
      </c>
      <c r="T203" s="700"/>
    </row>
    <row r="204" spans="2:20" ht="19.5" customHeight="1" thickBot="1">
      <c r="B204" s="731"/>
      <c r="C204" s="732"/>
      <c r="D204" s="732"/>
      <c r="E204" s="733"/>
      <c r="F204" s="740"/>
      <c r="G204" s="741"/>
      <c r="H204" s="741"/>
      <c r="I204" s="741"/>
      <c r="J204" s="741"/>
      <c r="K204" s="741"/>
      <c r="L204" s="741"/>
      <c r="M204" s="741"/>
      <c r="N204" s="741"/>
      <c r="O204" s="741"/>
      <c r="P204" s="742"/>
      <c r="Q204" s="257">
        <v>0</v>
      </c>
      <c r="R204" s="288"/>
      <c r="S204" s="720" t="s">
        <v>394</v>
      </c>
      <c r="T204" s="700"/>
    </row>
    <row r="205" spans="2:20" ht="19.5" customHeight="1" thickBot="1">
      <c r="B205" s="731"/>
      <c r="C205" s="732"/>
      <c r="D205" s="732"/>
      <c r="E205" s="733"/>
      <c r="F205" s="740"/>
      <c r="G205" s="741"/>
      <c r="H205" s="741"/>
      <c r="I205" s="741"/>
      <c r="J205" s="741"/>
      <c r="K205" s="741"/>
      <c r="L205" s="741"/>
      <c r="M205" s="741"/>
      <c r="N205" s="741"/>
      <c r="O205" s="741"/>
      <c r="P205" s="742"/>
      <c r="Q205" s="257">
        <v>0</v>
      </c>
      <c r="R205" s="288"/>
      <c r="S205" s="720" t="s">
        <v>395</v>
      </c>
      <c r="T205" s="700"/>
    </row>
    <row r="206" spans="2:20" ht="19.5" customHeight="1" thickBot="1">
      <c r="B206" s="731"/>
      <c r="C206" s="732"/>
      <c r="D206" s="732"/>
      <c r="E206" s="733"/>
      <c r="F206" s="740"/>
      <c r="G206" s="741"/>
      <c r="H206" s="741"/>
      <c r="I206" s="741"/>
      <c r="J206" s="741"/>
      <c r="K206" s="741"/>
      <c r="L206" s="741"/>
      <c r="M206" s="741"/>
      <c r="N206" s="741"/>
      <c r="O206" s="741"/>
      <c r="P206" s="742"/>
      <c r="Q206" s="257">
        <v>0</v>
      </c>
      <c r="R206" s="288"/>
      <c r="S206" s="720" t="s">
        <v>396</v>
      </c>
      <c r="T206" s="700"/>
    </row>
    <row r="207" spans="2:20" ht="19.5" customHeight="1" thickBot="1">
      <c r="B207" s="731"/>
      <c r="C207" s="732"/>
      <c r="D207" s="732"/>
      <c r="E207" s="733"/>
      <c r="F207" s="740"/>
      <c r="G207" s="741"/>
      <c r="H207" s="741"/>
      <c r="I207" s="741"/>
      <c r="J207" s="741"/>
      <c r="K207" s="741"/>
      <c r="L207" s="741"/>
      <c r="M207" s="741"/>
      <c r="N207" s="741"/>
      <c r="O207" s="741"/>
      <c r="P207" s="742"/>
      <c r="Q207" s="257">
        <v>0</v>
      </c>
      <c r="R207" s="288"/>
      <c r="S207" s="720" t="s">
        <v>397</v>
      </c>
      <c r="T207" s="700"/>
    </row>
    <row r="208" spans="2:20" ht="19.5" customHeight="1" thickBot="1">
      <c r="B208" s="731"/>
      <c r="C208" s="732"/>
      <c r="D208" s="732"/>
      <c r="E208" s="733"/>
      <c r="F208" s="740"/>
      <c r="G208" s="741"/>
      <c r="H208" s="741"/>
      <c r="I208" s="741"/>
      <c r="J208" s="741"/>
      <c r="K208" s="741"/>
      <c r="L208" s="741"/>
      <c r="M208" s="741"/>
      <c r="N208" s="741"/>
      <c r="O208" s="741"/>
      <c r="P208" s="742"/>
      <c r="Q208" s="257">
        <v>0</v>
      </c>
      <c r="R208" s="288"/>
      <c r="S208" s="720" t="s">
        <v>398</v>
      </c>
      <c r="T208" s="700"/>
    </row>
    <row r="209" spans="2:20" ht="15.75" customHeight="1" thickBot="1">
      <c r="B209" s="731"/>
      <c r="C209" s="732"/>
      <c r="D209" s="732"/>
      <c r="E209" s="733"/>
      <c r="F209" s="740"/>
      <c r="G209" s="741"/>
      <c r="H209" s="741"/>
      <c r="I209" s="741"/>
      <c r="J209" s="741"/>
      <c r="K209" s="741"/>
      <c r="L209" s="741"/>
      <c r="M209" s="741"/>
      <c r="N209" s="741"/>
      <c r="O209" s="741"/>
      <c r="P209" s="742"/>
      <c r="Q209" s="257">
        <v>0</v>
      </c>
      <c r="R209" s="288"/>
      <c r="S209" s="720" t="s">
        <v>399</v>
      </c>
      <c r="T209" s="700"/>
    </row>
    <row r="210" spans="2:20" ht="15.75" customHeight="1" thickBot="1">
      <c r="B210" s="731"/>
      <c r="C210" s="732"/>
      <c r="D210" s="732"/>
      <c r="E210" s="733"/>
      <c r="F210" s="740"/>
      <c r="G210" s="741"/>
      <c r="H210" s="741"/>
      <c r="I210" s="741"/>
      <c r="J210" s="741"/>
      <c r="K210" s="741"/>
      <c r="L210" s="741"/>
      <c r="M210" s="741"/>
      <c r="N210" s="741"/>
      <c r="O210" s="741"/>
      <c r="P210" s="742"/>
      <c r="Q210" s="257">
        <v>0</v>
      </c>
      <c r="R210" s="288"/>
      <c r="S210" s="720" t="s">
        <v>400</v>
      </c>
      <c r="T210" s="700"/>
    </row>
    <row r="211" spans="2:20" ht="15.75" customHeight="1" thickBot="1">
      <c r="B211" s="731"/>
      <c r="C211" s="732"/>
      <c r="D211" s="732"/>
      <c r="E211" s="733"/>
      <c r="F211" s="740"/>
      <c r="G211" s="741"/>
      <c r="H211" s="741"/>
      <c r="I211" s="741"/>
      <c r="J211" s="741"/>
      <c r="K211" s="741"/>
      <c r="L211" s="741"/>
      <c r="M211" s="741"/>
      <c r="N211" s="741"/>
      <c r="O211" s="741"/>
      <c r="P211" s="742"/>
      <c r="Q211" s="257">
        <v>0</v>
      </c>
      <c r="R211" s="288"/>
      <c r="S211" s="720" t="s">
        <v>401</v>
      </c>
      <c r="T211" s="700"/>
    </row>
    <row r="212" spans="2:20" ht="15.75" customHeight="1" thickBot="1">
      <c r="B212" s="734"/>
      <c r="C212" s="735"/>
      <c r="D212" s="735"/>
      <c r="E212" s="736"/>
      <c r="F212" s="743"/>
      <c r="G212" s="744"/>
      <c r="H212" s="744"/>
      <c r="I212" s="744"/>
      <c r="J212" s="744"/>
      <c r="K212" s="744"/>
      <c r="L212" s="744"/>
      <c r="M212" s="744"/>
      <c r="N212" s="744"/>
      <c r="O212" s="744"/>
      <c r="P212" s="745"/>
      <c r="Q212" s="257">
        <v>0</v>
      </c>
      <c r="R212" s="258"/>
      <c r="S212" s="768" t="s">
        <v>402</v>
      </c>
      <c r="T212" s="702"/>
    </row>
    <row r="213" spans="2:20" ht="15.95" hidden="1" outlineLevel="1" thickBot="1">
      <c r="B213" s="246" t="s">
        <v>307</v>
      </c>
      <c r="C213" s="703" t="s">
        <v>403</v>
      </c>
      <c r="D213" s="704"/>
      <c r="E213" s="247" t="s">
        <v>307</v>
      </c>
      <c r="F213" s="233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7"/>
      <c r="R213" s="237"/>
      <c r="S213" s="259"/>
      <c r="T213" s="260"/>
    </row>
    <row r="214" spans="2:20" ht="15" hidden="1" customHeight="1" outlineLevel="1" thickBot="1">
      <c r="B214" s="123">
        <v>1</v>
      </c>
      <c r="C214" s="705" t="s">
        <v>309</v>
      </c>
      <c r="D214" s="706"/>
      <c r="E214" s="90"/>
      <c r="F214" s="747"/>
      <c r="G214" s="748"/>
      <c r="H214" s="748"/>
      <c r="I214" s="748"/>
      <c r="J214" s="748"/>
      <c r="K214" s="748"/>
      <c r="L214" s="748"/>
      <c r="M214" s="749"/>
      <c r="N214" s="91"/>
      <c r="O214" s="756"/>
      <c r="P214" s="757"/>
      <c r="Q214" s="261"/>
      <c r="R214" s="249"/>
      <c r="S214" s="762"/>
      <c r="T214" s="763"/>
    </row>
    <row r="215" spans="2:20" ht="15" hidden="1" customHeight="1" outlineLevel="1" thickBot="1">
      <c r="B215" s="123">
        <v>2</v>
      </c>
      <c r="C215" s="705" t="s">
        <v>309</v>
      </c>
      <c r="D215" s="706"/>
      <c r="E215" s="90"/>
      <c r="F215" s="750"/>
      <c r="G215" s="751"/>
      <c r="H215" s="751"/>
      <c r="I215" s="751"/>
      <c r="J215" s="751"/>
      <c r="K215" s="751"/>
      <c r="L215" s="751"/>
      <c r="M215" s="752"/>
      <c r="O215" s="758"/>
      <c r="P215" s="759"/>
      <c r="Q215" s="261"/>
      <c r="R215" s="249"/>
      <c r="S215" s="764"/>
      <c r="T215" s="765"/>
    </row>
    <row r="216" spans="2:20" ht="15.75" hidden="1" customHeight="1" outlineLevel="1" thickBot="1">
      <c r="B216" s="242">
        <v>3</v>
      </c>
      <c r="C216" s="708" t="s">
        <v>309</v>
      </c>
      <c r="D216" s="709"/>
      <c r="E216" s="243"/>
      <c r="F216" s="753"/>
      <c r="G216" s="754"/>
      <c r="H216" s="754"/>
      <c r="I216" s="754"/>
      <c r="J216" s="754"/>
      <c r="K216" s="754"/>
      <c r="L216" s="754"/>
      <c r="M216" s="755"/>
      <c r="N216" s="245"/>
      <c r="O216" s="760"/>
      <c r="P216" s="761"/>
      <c r="Q216" s="261"/>
      <c r="R216" s="261"/>
      <c r="S216" s="766"/>
      <c r="T216" s="767"/>
    </row>
    <row r="217" spans="2:20" ht="14.45" collapsed="1" thickBot="1">
      <c r="B217" s="91"/>
      <c r="C217" s="112"/>
      <c r="D217" s="112"/>
      <c r="E217" s="90"/>
      <c r="F217" s="90"/>
      <c r="G217" s="90"/>
      <c r="H217" s="90"/>
      <c r="I217" s="90"/>
      <c r="J217" s="90"/>
      <c r="K217" s="91"/>
      <c r="L217" s="91"/>
      <c r="M217" s="91"/>
      <c r="N217" s="91"/>
      <c r="O217" s="91"/>
      <c r="P217" s="91"/>
      <c r="Q217" s="91"/>
      <c r="R217" s="91"/>
      <c r="S217" s="262"/>
      <c r="T217" s="262"/>
    </row>
    <row r="218" spans="2:20" ht="15.75" customHeight="1" thickBot="1">
      <c r="B218" s="728" t="s">
        <v>404</v>
      </c>
      <c r="C218" s="729"/>
      <c r="D218" s="729"/>
      <c r="E218" s="730"/>
      <c r="F218" s="737" t="s">
        <v>405</v>
      </c>
      <c r="G218" s="738"/>
      <c r="H218" s="738"/>
      <c r="I218" s="738"/>
      <c r="J218" s="738"/>
      <c r="K218" s="738"/>
      <c r="L218" s="738"/>
      <c r="M218" s="738"/>
      <c r="N218" s="738"/>
      <c r="O218" s="738"/>
      <c r="P218" s="739"/>
      <c r="Q218" s="257">
        <v>0</v>
      </c>
      <c r="R218" s="288"/>
      <c r="S218" s="746" t="s">
        <v>350</v>
      </c>
      <c r="T218" s="698"/>
    </row>
    <row r="219" spans="2:20" ht="15.75" customHeight="1" thickBot="1">
      <c r="B219" s="731"/>
      <c r="C219" s="732"/>
      <c r="D219" s="732"/>
      <c r="E219" s="733"/>
      <c r="F219" s="769"/>
      <c r="G219" s="741"/>
      <c r="H219" s="741"/>
      <c r="I219" s="741"/>
      <c r="J219" s="741"/>
      <c r="K219" s="741"/>
      <c r="L219" s="741"/>
      <c r="M219" s="741"/>
      <c r="N219" s="741"/>
      <c r="O219" s="741"/>
      <c r="P219" s="742"/>
      <c r="Q219" s="257">
        <v>0</v>
      </c>
      <c r="R219" s="288"/>
      <c r="S219" s="720" t="s">
        <v>351</v>
      </c>
      <c r="T219" s="700"/>
    </row>
    <row r="220" spans="2:20" ht="15.75" customHeight="1" thickBot="1">
      <c r="B220" s="731"/>
      <c r="C220" s="732"/>
      <c r="D220" s="732"/>
      <c r="E220" s="733"/>
      <c r="F220" s="769"/>
      <c r="G220" s="741"/>
      <c r="H220" s="741"/>
      <c r="I220" s="741"/>
      <c r="J220" s="741"/>
      <c r="K220" s="741"/>
      <c r="L220" s="741"/>
      <c r="M220" s="741"/>
      <c r="N220" s="741"/>
      <c r="O220" s="741"/>
      <c r="P220" s="742"/>
      <c r="Q220" s="257">
        <v>0</v>
      </c>
      <c r="R220" s="288"/>
      <c r="S220" s="720" t="s">
        <v>352</v>
      </c>
      <c r="T220" s="700"/>
    </row>
    <row r="221" spans="2:20" ht="15.75" customHeight="1" thickBot="1">
      <c r="B221" s="731"/>
      <c r="C221" s="732"/>
      <c r="D221" s="732"/>
      <c r="E221" s="733"/>
      <c r="F221" s="769"/>
      <c r="G221" s="741"/>
      <c r="H221" s="741"/>
      <c r="I221" s="741"/>
      <c r="J221" s="741"/>
      <c r="K221" s="741"/>
      <c r="L221" s="741"/>
      <c r="M221" s="741"/>
      <c r="N221" s="741"/>
      <c r="O221" s="741"/>
      <c r="P221" s="742"/>
      <c r="Q221" s="257">
        <v>0</v>
      </c>
      <c r="R221" s="288"/>
      <c r="S221" s="720" t="s">
        <v>353</v>
      </c>
      <c r="T221" s="700"/>
    </row>
    <row r="222" spans="2:20" ht="15.75" customHeight="1" thickBot="1">
      <c r="B222" s="731"/>
      <c r="C222" s="732"/>
      <c r="D222" s="732"/>
      <c r="E222" s="733"/>
      <c r="F222" s="769"/>
      <c r="G222" s="741"/>
      <c r="H222" s="741"/>
      <c r="I222" s="741"/>
      <c r="J222" s="741"/>
      <c r="K222" s="741"/>
      <c r="L222" s="741"/>
      <c r="M222" s="741"/>
      <c r="N222" s="741"/>
      <c r="O222" s="741"/>
      <c r="P222" s="742"/>
      <c r="Q222" s="257">
        <v>0</v>
      </c>
      <c r="R222" s="288"/>
      <c r="S222" s="720" t="s">
        <v>354</v>
      </c>
      <c r="T222" s="700"/>
    </row>
    <row r="223" spans="2:20" ht="15.75" customHeight="1" thickBot="1">
      <c r="B223" s="731"/>
      <c r="C223" s="732"/>
      <c r="D223" s="732"/>
      <c r="E223" s="733"/>
      <c r="F223" s="769"/>
      <c r="G223" s="741"/>
      <c r="H223" s="741"/>
      <c r="I223" s="741"/>
      <c r="J223" s="741"/>
      <c r="K223" s="741"/>
      <c r="L223" s="741"/>
      <c r="M223" s="741"/>
      <c r="N223" s="741"/>
      <c r="O223" s="741"/>
      <c r="P223" s="742"/>
      <c r="Q223" s="257">
        <v>0</v>
      </c>
      <c r="R223" s="288"/>
      <c r="S223" s="720" t="s">
        <v>355</v>
      </c>
      <c r="T223" s="700"/>
    </row>
    <row r="224" spans="2:20" ht="15.75" customHeight="1" thickBot="1">
      <c r="B224" s="731"/>
      <c r="C224" s="732"/>
      <c r="D224" s="732"/>
      <c r="E224" s="733"/>
      <c r="F224" s="769"/>
      <c r="G224" s="741"/>
      <c r="H224" s="741"/>
      <c r="I224" s="741"/>
      <c r="J224" s="741"/>
      <c r="K224" s="741"/>
      <c r="L224" s="741"/>
      <c r="M224" s="741"/>
      <c r="N224" s="741"/>
      <c r="O224" s="741"/>
      <c r="P224" s="742"/>
      <c r="Q224" s="257">
        <v>0</v>
      </c>
      <c r="R224" s="288"/>
      <c r="S224" s="720" t="s">
        <v>356</v>
      </c>
      <c r="T224" s="700"/>
    </row>
    <row r="225" spans="2:20" ht="15.75" customHeight="1" thickBot="1">
      <c r="B225" s="731"/>
      <c r="C225" s="732"/>
      <c r="D225" s="732"/>
      <c r="E225" s="733"/>
      <c r="F225" s="769"/>
      <c r="G225" s="741"/>
      <c r="H225" s="741"/>
      <c r="I225" s="741"/>
      <c r="J225" s="741"/>
      <c r="K225" s="741"/>
      <c r="L225" s="741"/>
      <c r="M225" s="741"/>
      <c r="N225" s="741"/>
      <c r="O225" s="741"/>
      <c r="P225" s="742"/>
      <c r="Q225" s="257">
        <v>0</v>
      </c>
      <c r="R225" s="288"/>
      <c r="S225" s="720" t="s">
        <v>357</v>
      </c>
      <c r="T225" s="700"/>
    </row>
    <row r="226" spans="2:20" ht="15.75" customHeight="1" thickBot="1">
      <c r="B226" s="731"/>
      <c r="C226" s="732"/>
      <c r="D226" s="732"/>
      <c r="E226" s="733"/>
      <c r="F226" s="769"/>
      <c r="G226" s="741"/>
      <c r="H226" s="741"/>
      <c r="I226" s="741"/>
      <c r="J226" s="741"/>
      <c r="K226" s="741"/>
      <c r="L226" s="741"/>
      <c r="M226" s="741"/>
      <c r="N226" s="741"/>
      <c r="O226" s="741"/>
      <c r="P226" s="742"/>
      <c r="Q226" s="257">
        <v>0</v>
      </c>
      <c r="R226" s="288"/>
      <c r="S226" s="720" t="s">
        <v>219</v>
      </c>
      <c r="T226" s="700"/>
    </row>
    <row r="227" spans="2:20" ht="15.75" customHeight="1" thickBot="1">
      <c r="B227" s="731"/>
      <c r="C227" s="732"/>
      <c r="D227" s="732"/>
      <c r="E227" s="733"/>
      <c r="F227" s="769"/>
      <c r="G227" s="741"/>
      <c r="H227" s="741"/>
      <c r="I227" s="741"/>
      <c r="J227" s="741"/>
      <c r="K227" s="741"/>
      <c r="L227" s="741"/>
      <c r="M227" s="741"/>
      <c r="N227" s="741"/>
      <c r="O227" s="741"/>
      <c r="P227" s="742"/>
      <c r="Q227" s="257">
        <v>0</v>
      </c>
      <c r="R227" s="288"/>
      <c r="S227" s="720" t="s">
        <v>358</v>
      </c>
      <c r="T227" s="700"/>
    </row>
    <row r="228" spans="2:20" ht="15.75" customHeight="1" thickBot="1">
      <c r="B228" s="731"/>
      <c r="C228" s="732"/>
      <c r="D228" s="732"/>
      <c r="E228" s="733"/>
      <c r="F228" s="769"/>
      <c r="G228" s="741"/>
      <c r="H228" s="741"/>
      <c r="I228" s="741"/>
      <c r="J228" s="741"/>
      <c r="K228" s="741"/>
      <c r="L228" s="741"/>
      <c r="M228" s="741"/>
      <c r="N228" s="741"/>
      <c r="O228" s="741"/>
      <c r="P228" s="742"/>
      <c r="Q228" s="257">
        <v>0</v>
      </c>
      <c r="R228" s="288"/>
      <c r="S228" s="720" t="s">
        <v>359</v>
      </c>
      <c r="T228" s="700"/>
    </row>
    <row r="229" spans="2:20" ht="15.75" customHeight="1" thickBot="1">
      <c r="B229" s="731"/>
      <c r="C229" s="732"/>
      <c r="D229" s="732"/>
      <c r="E229" s="733"/>
      <c r="F229" s="769"/>
      <c r="G229" s="741"/>
      <c r="H229" s="741"/>
      <c r="I229" s="741"/>
      <c r="J229" s="741"/>
      <c r="K229" s="741"/>
      <c r="L229" s="741"/>
      <c r="M229" s="741"/>
      <c r="N229" s="741"/>
      <c r="O229" s="741"/>
      <c r="P229" s="742"/>
      <c r="Q229" s="257">
        <v>0</v>
      </c>
      <c r="R229" s="288"/>
      <c r="S229" s="720" t="s">
        <v>360</v>
      </c>
      <c r="T229" s="700"/>
    </row>
    <row r="230" spans="2:20" ht="15.75" customHeight="1" thickBot="1">
      <c r="B230" s="731"/>
      <c r="C230" s="732"/>
      <c r="D230" s="732"/>
      <c r="E230" s="733"/>
      <c r="F230" s="769"/>
      <c r="G230" s="741"/>
      <c r="H230" s="741"/>
      <c r="I230" s="741"/>
      <c r="J230" s="741"/>
      <c r="K230" s="741"/>
      <c r="L230" s="741"/>
      <c r="M230" s="741"/>
      <c r="N230" s="741"/>
      <c r="O230" s="741"/>
      <c r="P230" s="742"/>
      <c r="Q230" s="257">
        <v>0</v>
      </c>
      <c r="R230" s="288"/>
      <c r="S230" s="720" t="s">
        <v>361</v>
      </c>
      <c r="T230" s="700"/>
    </row>
    <row r="231" spans="2:20" ht="15.75" customHeight="1" thickBot="1">
      <c r="B231" s="731"/>
      <c r="C231" s="732"/>
      <c r="D231" s="732"/>
      <c r="E231" s="733"/>
      <c r="F231" s="769"/>
      <c r="G231" s="741"/>
      <c r="H231" s="741"/>
      <c r="I231" s="741"/>
      <c r="J231" s="741"/>
      <c r="K231" s="741"/>
      <c r="L231" s="741"/>
      <c r="M231" s="741"/>
      <c r="N231" s="741"/>
      <c r="O231" s="741"/>
      <c r="P231" s="742"/>
      <c r="Q231" s="257">
        <v>0</v>
      </c>
      <c r="R231" s="288"/>
      <c r="S231" s="720" t="s">
        <v>362</v>
      </c>
      <c r="T231" s="700"/>
    </row>
    <row r="232" spans="2:20" ht="15.75" customHeight="1" thickBot="1">
      <c r="B232" s="731"/>
      <c r="C232" s="732"/>
      <c r="D232" s="732"/>
      <c r="E232" s="733"/>
      <c r="F232" s="769"/>
      <c r="G232" s="741"/>
      <c r="H232" s="741"/>
      <c r="I232" s="741"/>
      <c r="J232" s="741"/>
      <c r="K232" s="741"/>
      <c r="L232" s="741"/>
      <c r="M232" s="741"/>
      <c r="N232" s="741"/>
      <c r="O232" s="741"/>
      <c r="P232" s="742"/>
      <c r="Q232" s="257">
        <v>0</v>
      </c>
      <c r="R232" s="288"/>
      <c r="S232" s="720" t="s">
        <v>363</v>
      </c>
      <c r="T232" s="700"/>
    </row>
    <row r="233" spans="2:20" ht="15.75" customHeight="1" thickBot="1">
      <c r="B233" s="731"/>
      <c r="C233" s="732"/>
      <c r="D233" s="732"/>
      <c r="E233" s="733"/>
      <c r="F233" s="769"/>
      <c r="G233" s="741"/>
      <c r="H233" s="741"/>
      <c r="I233" s="741"/>
      <c r="J233" s="741"/>
      <c r="K233" s="741"/>
      <c r="L233" s="741"/>
      <c r="M233" s="741"/>
      <c r="N233" s="741"/>
      <c r="O233" s="741"/>
      <c r="P233" s="742"/>
      <c r="Q233" s="257">
        <v>0</v>
      </c>
      <c r="R233" s="288"/>
      <c r="S233" s="720" t="s">
        <v>364</v>
      </c>
      <c r="T233" s="700"/>
    </row>
    <row r="234" spans="2:20" ht="15.75" customHeight="1" thickBot="1">
      <c r="B234" s="731"/>
      <c r="C234" s="732"/>
      <c r="D234" s="732"/>
      <c r="E234" s="733"/>
      <c r="F234" s="769"/>
      <c r="G234" s="741"/>
      <c r="H234" s="741"/>
      <c r="I234" s="741"/>
      <c r="J234" s="741"/>
      <c r="K234" s="741"/>
      <c r="L234" s="741"/>
      <c r="M234" s="741"/>
      <c r="N234" s="741"/>
      <c r="O234" s="741"/>
      <c r="P234" s="742"/>
      <c r="Q234" s="257">
        <v>0</v>
      </c>
      <c r="R234" s="288"/>
      <c r="S234" s="720" t="s">
        <v>365</v>
      </c>
      <c r="T234" s="700"/>
    </row>
    <row r="235" spans="2:20" ht="15.75" customHeight="1" thickBot="1">
      <c r="B235" s="731"/>
      <c r="C235" s="732"/>
      <c r="D235" s="732"/>
      <c r="E235" s="733"/>
      <c r="F235" s="769"/>
      <c r="G235" s="741"/>
      <c r="H235" s="741"/>
      <c r="I235" s="741"/>
      <c r="J235" s="741"/>
      <c r="K235" s="741"/>
      <c r="L235" s="741"/>
      <c r="M235" s="741"/>
      <c r="N235" s="741"/>
      <c r="O235" s="741"/>
      <c r="P235" s="742"/>
      <c r="Q235" s="257">
        <v>0</v>
      </c>
      <c r="R235" s="288"/>
      <c r="S235" s="720" t="s">
        <v>366</v>
      </c>
      <c r="T235" s="700"/>
    </row>
    <row r="236" spans="2:20" ht="15.75" customHeight="1" thickBot="1">
      <c r="B236" s="731"/>
      <c r="C236" s="732"/>
      <c r="D236" s="732"/>
      <c r="E236" s="733"/>
      <c r="F236" s="769"/>
      <c r="G236" s="741"/>
      <c r="H236" s="741"/>
      <c r="I236" s="741"/>
      <c r="J236" s="741"/>
      <c r="K236" s="741"/>
      <c r="L236" s="741"/>
      <c r="M236" s="741"/>
      <c r="N236" s="741"/>
      <c r="O236" s="741"/>
      <c r="P236" s="742"/>
      <c r="Q236" s="257">
        <v>0</v>
      </c>
      <c r="R236" s="288"/>
      <c r="S236" s="720" t="s">
        <v>367</v>
      </c>
      <c r="T236" s="700"/>
    </row>
    <row r="237" spans="2:20" ht="15.75" customHeight="1" thickBot="1">
      <c r="B237" s="731"/>
      <c r="C237" s="732"/>
      <c r="D237" s="732"/>
      <c r="E237" s="733"/>
      <c r="F237" s="769"/>
      <c r="G237" s="741"/>
      <c r="H237" s="741"/>
      <c r="I237" s="741"/>
      <c r="J237" s="741"/>
      <c r="K237" s="741"/>
      <c r="L237" s="741"/>
      <c r="M237" s="741"/>
      <c r="N237" s="741"/>
      <c r="O237" s="741"/>
      <c r="P237" s="742"/>
      <c r="Q237" s="257">
        <v>0</v>
      </c>
      <c r="R237" s="288"/>
      <c r="S237" s="720" t="s">
        <v>368</v>
      </c>
      <c r="T237" s="700"/>
    </row>
    <row r="238" spans="2:20" ht="15.75" customHeight="1" thickBot="1">
      <c r="B238" s="731"/>
      <c r="C238" s="732"/>
      <c r="D238" s="732"/>
      <c r="E238" s="733"/>
      <c r="F238" s="769"/>
      <c r="G238" s="741"/>
      <c r="H238" s="741"/>
      <c r="I238" s="741"/>
      <c r="J238" s="741"/>
      <c r="K238" s="741"/>
      <c r="L238" s="741"/>
      <c r="M238" s="741"/>
      <c r="N238" s="741"/>
      <c r="O238" s="741"/>
      <c r="P238" s="742"/>
      <c r="Q238" s="257">
        <v>0</v>
      </c>
      <c r="R238" s="288"/>
      <c r="S238" s="720" t="s">
        <v>369</v>
      </c>
      <c r="T238" s="700"/>
    </row>
    <row r="239" spans="2:20" ht="15.75" customHeight="1" thickBot="1">
      <c r="B239" s="731"/>
      <c r="C239" s="732"/>
      <c r="D239" s="732"/>
      <c r="E239" s="733"/>
      <c r="F239" s="769"/>
      <c r="G239" s="741"/>
      <c r="H239" s="741"/>
      <c r="I239" s="741"/>
      <c r="J239" s="741"/>
      <c r="K239" s="741"/>
      <c r="L239" s="741"/>
      <c r="M239" s="741"/>
      <c r="N239" s="741"/>
      <c r="O239" s="741"/>
      <c r="P239" s="742"/>
      <c r="Q239" s="257">
        <v>0</v>
      </c>
      <c r="R239" s="288"/>
      <c r="S239" s="720" t="s">
        <v>370</v>
      </c>
      <c r="T239" s="700"/>
    </row>
    <row r="240" spans="2:20" ht="15.75" customHeight="1" thickBot="1">
      <c r="B240" s="731"/>
      <c r="C240" s="732"/>
      <c r="D240" s="732"/>
      <c r="E240" s="733"/>
      <c r="F240" s="769"/>
      <c r="G240" s="741"/>
      <c r="H240" s="741"/>
      <c r="I240" s="741"/>
      <c r="J240" s="741"/>
      <c r="K240" s="741"/>
      <c r="L240" s="741"/>
      <c r="M240" s="741"/>
      <c r="N240" s="741"/>
      <c r="O240" s="741"/>
      <c r="P240" s="742"/>
      <c r="Q240" s="257">
        <v>0</v>
      </c>
      <c r="R240" s="288"/>
      <c r="S240" s="720" t="s">
        <v>371</v>
      </c>
      <c r="T240" s="700"/>
    </row>
    <row r="241" spans="2:20" ht="15.75" customHeight="1" thickBot="1">
      <c r="B241" s="731"/>
      <c r="C241" s="732"/>
      <c r="D241" s="732"/>
      <c r="E241" s="733"/>
      <c r="F241" s="769"/>
      <c r="G241" s="741"/>
      <c r="H241" s="741"/>
      <c r="I241" s="741"/>
      <c r="J241" s="741"/>
      <c r="K241" s="741"/>
      <c r="L241" s="741"/>
      <c r="M241" s="741"/>
      <c r="N241" s="741"/>
      <c r="O241" s="741"/>
      <c r="P241" s="742"/>
      <c r="Q241" s="257">
        <v>0</v>
      </c>
      <c r="R241" s="288"/>
      <c r="S241" s="720" t="s">
        <v>372</v>
      </c>
      <c r="T241" s="700"/>
    </row>
    <row r="242" spans="2:20" ht="15.75" customHeight="1" thickBot="1">
      <c r="B242" s="731"/>
      <c r="C242" s="732"/>
      <c r="D242" s="732"/>
      <c r="E242" s="733"/>
      <c r="F242" s="769"/>
      <c r="G242" s="741"/>
      <c r="H242" s="741"/>
      <c r="I242" s="741"/>
      <c r="J242" s="741"/>
      <c r="K242" s="741"/>
      <c r="L242" s="741"/>
      <c r="M242" s="741"/>
      <c r="N242" s="741"/>
      <c r="O242" s="741"/>
      <c r="P242" s="742"/>
      <c r="Q242" s="257">
        <v>0</v>
      </c>
      <c r="R242" s="288"/>
      <c r="S242" s="720" t="s">
        <v>373</v>
      </c>
      <c r="T242" s="700"/>
    </row>
    <row r="243" spans="2:20" ht="15.75" customHeight="1" thickBot="1">
      <c r="B243" s="731"/>
      <c r="C243" s="732"/>
      <c r="D243" s="732"/>
      <c r="E243" s="733"/>
      <c r="F243" s="769"/>
      <c r="G243" s="741"/>
      <c r="H243" s="741"/>
      <c r="I243" s="741"/>
      <c r="J243" s="741"/>
      <c r="K243" s="741"/>
      <c r="L243" s="741"/>
      <c r="M243" s="741"/>
      <c r="N243" s="741"/>
      <c r="O243" s="741"/>
      <c r="P243" s="742"/>
      <c r="Q243" s="257">
        <v>0</v>
      </c>
      <c r="R243" s="288"/>
      <c r="S243" s="720" t="s">
        <v>374</v>
      </c>
      <c r="T243" s="700"/>
    </row>
    <row r="244" spans="2:20" ht="15.75" customHeight="1" thickBot="1">
      <c r="B244" s="731"/>
      <c r="C244" s="732"/>
      <c r="D244" s="732"/>
      <c r="E244" s="733"/>
      <c r="F244" s="769"/>
      <c r="G244" s="741"/>
      <c r="H244" s="741"/>
      <c r="I244" s="741"/>
      <c r="J244" s="741"/>
      <c r="K244" s="741"/>
      <c r="L244" s="741"/>
      <c r="M244" s="741"/>
      <c r="N244" s="741"/>
      <c r="O244" s="741"/>
      <c r="P244" s="742"/>
      <c r="Q244" s="257">
        <v>0</v>
      </c>
      <c r="R244" s="288"/>
      <c r="S244" s="720" t="s">
        <v>375</v>
      </c>
      <c r="T244" s="700"/>
    </row>
    <row r="245" spans="2:20" ht="15.75" customHeight="1" thickBot="1">
      <c r="B245" s="731"/>
      <c r="C245" s="732"/>
      <c r="D245" s="732"/>
      <c r="E245" s="733"/>
      <c r="F245" s="769"/>
      <c r="G245" s="741"/>
      <c r="H245" s="741"/>
      <c r="I245" s="741"/>
      <c r="J245" s="741"/>
      <c r="K245" s="741"/>
      <c r="L245" s="741"/>
      <c r="M245" s="741"/>
      <c r="N245" s="741"/>
      <c r="O245" s="741"/>
      <c r="P245" s="742"/>
      <c r="Q245" s="257">
        <v>0</v>
      </c>
      <c r="R245" s="288"/>
      <c r="S245" s="720" t="s">
        <v>376</v>
      </c>
      <c r="T245" s="700"/>
    </row>
    <row r="246" spans="2:20" ht="15.75" customHeight="1" thickBot="1">
      <c r="B246" s="731"/>
      <c r="C246" s="732"/>
      <c r="D246" s="732"/>
      <c r="E246" s="733"/>
      <c r="F246" s="769"/>
      <c r="G246" s="741"/>
      <c r="H246" s="741"/>
      <c r="I246" s="741"/>
      <c r="J246" s="741"/>
      <c r="K246" s="741"/>
      <c r="L246" s="741"/>
      <c r="M246" s="741"/>
      <c r="N246" s="741"/>
      <c r="O246" s="741"/>
      <c r="P246" s="742"/>
      <c r="Q246" s="257">
        <v>0</v>
      </c>
      <c r="R246" s="288"/>
      <c r="S246" s="720" t="s">
        <v>377</v>
      </c>
      <c r="T246" s="700"/>
    </row>
    <row r="247" spans="2:20" ht="15.75" customHeight="1" thickBot="1">
      <c r="B247" s="731"/>
      <c r="C247" s="732"/>
      <c r="D247" s="732"/>
      <c r="E247" s="733"/>
      <c r="F247" s="769"/>
      <c r="G247" s="741"/>
      <c r="H247" s="741"/>
      <c r="I247" s="741"/>
      <c r="J247" s="741"/>
      <c r="K247" s="741"/>
      <c r="L247" s="741"/>
      <c r="M247" s="741"/>
      <c r="N247" s="741"/>
      <c r="O247" s="741"/>
      <c r="P247" s="742"/>
      <c r="Q247" s="257">
        <v>0</v>
      </c>
      <c r="R247" s="288"/>
      <c r="S247" s="720" t="s">
        <v>378</v>
      </c>
      <c r="T247" s="700"/>
    </row>
    <row r="248" spans="2:20" ht="15.75" customHeight="1" thickBot="1">
      <c r="B248" s="731"/>
      <c r="C248" s="732"/>
      <c r="D248" s="732"/>
      <c r="E248" s="733"/>
      <c r="F248" s="769"/>
      <c r="G248" s="741"/>
      <c r="H248" s="741"/>
      <c r="I248" s="741"/>
      <c r="J248" s="741"/>
      <c r="K248" s="741"/>
      <c r="L248" s="741"/>
      <c r="M248" s="741"/>
      <c r="N248" s="741"/>
      <c r="O248" s="741"/>
      <c r="P248" s="742"/>
      <c r="Q248" s="257">
        <v>0</v>
      </c>
      <c r="R248" s="288"/>
      <c r="S248" s="720" t="s">
        <v>379</v>
      </c>
      <c r="T248" s="700"/>
    </row>
    <row r="249" spans="2:20" ht="15.75" customHeight="1" thickBot="1">
      <c r="B249" s="731"/>
      <c r="C249" s="732"/>
      <c r="D249" s="732"/>
      <c r="E249" s="733"/>
      <c r="F249" s="769"/>
      <c r="G249" s="741"/>
      <c r="H249" s="741"/>
      <c r="I249" s="741"/>
      <c r="J249" s="741"/>
      <c r="K249" s="741"/>
      <c r="L249" s="741"/>
      <c r="M249" s="741"/>
      <c r="N249" s="741"/>
      <c r="O249" s="741"/>
      <c r="P249" s="742"/>
      <c r="Q249" s="257">
        <v>0</v>
      </c>
      <c r="R249" s="288"/>
      <c r="S249" s="720" t="s">
        <v>380</v>
      </c>
      <c r="T249" s="700"/>
    </row>
    <row r="250" spans="2:20" ht="15.75" customHeight="1" thickBot="1">
      <c r="B250" s="731"/>
      <c r="C250" s="732"/>
      <c r="D250" s="732"/>
      <c r="E250" s="733"/>
      <c r="F250" s="769"/>
      <c r="G250" s="741"/>
      <c r="H250" s="741"/>
      <c r="I250" s="741"/>
      <c r="J250" s="741"/>
      <c r="K250" s="741"/>
      <c r="L250" s="741"/>
      <c r="M250" s="741"/>
      <c r="N250" s="741"/>
      <c r="O250" s="741"/>
      <c r="P250" s="742"/>
      <c r="Q250" s="257">
        <v>0</v>
      </c>
      <c r="R250" s="288"/>
      <c r="S250" s="720" t="s">
        <v>381</v>
      </c>
      <c r="T250" s="700"/>
    </row>
    <row r="251" spans="2:20" ht="15.75" customHeight="1" thickBot="1">
      <c r="B251" s="731"/>
      <c r="C251" s="732"/>
      <c r="D251" s="732"/>
      <c r="E251" s="733"/>
      <c r="F251" s="769"/>
      <c r="G251" s="741"/>
      <c r="H251" s="741"/>
      <c r="I251" s="741"/>
      <c r="J251" s="741"/>
      <c r="K251" s="741"/>
      <c r="L251" s="741"/>
      <c r="M251" s="741"/>
      <c r="N251" s="741"/>
      <c r="O251" s="741"/>
      <c r="P251" s="742"/>
      <c r="Q251" s="257">
        <v>0</v>
      </c>
      <c r="R251" s="288"/>
      <c r="S251" s="720" t="s">
        <v>382</v>
      </c>
      <c r="T251" s="700"/>
    </row>
    <row r="252" spans="2:20" ht="15.75" customHeight="1" thickBot="1">
      <c r="B252" s="731"/>
      <c r="C252" s="732"/>
      <c r="D252" s="732"/>
      <c r="E252" s="733"/>
      <c r="F252" s="769"/>
      <c r="G252" s="741"/>
      <c r="H252" s="741"/>
      <c r="I252" s="741"/>
      <c r="J252" s="741"/>
      <c r="K252" s="741"/>
      <c r="L252" s="741"/>
      <c r="M252" s="741"/>
      <c r="N252" s="741"/>
      <c r="O252" s="741"/>
      <c r="P252" s="742"/>
      <c r="Q252" s="257">
        <v>0</v>
      </c>
      <c r="R252" s="288"/>
      <c r="S252" s="720" t="s">
        <v>383</v>
      </c>
      <c r="T252" s="700"/>
    </row>
    <row r="253" spans="2:20" ht="15.75" customHeight="1" thickBot="1">
      <c r="B253" s="731"/>
      <c r="C253" s="732"/>
      <c r="D253" s="732"/>
      <c r="E253" s="733"/>
      <c r="F253" s="769"/>
      <c r="G253" s="741"/>
      <c r="H253" s="741"/>
      <c r="I253" s="741"/>
      <c r="J253" s="741"/>
      <c r="K253" s="741"/>
      <c r="L253" s="741"/>
      <c r="M253" s="741"/>
      <c r="N253" s="741"/>
      <c r="O253" s="741"/>
      <c r="P253" s="742"/>
      <c r="Q253" s="257">
        <v>0</v>
      </c>
      <c r="R253" s="288"/>
      <c r="S253" s="720" t="s">
        <v>384</v>
      </c>
      <c r="T253" s="700"/>
    </row>
    <row r="254" spans="2:20" ht="15.75" customHeight="1" thickBot="1">
      <c r="B254" s="731"/>
      <c r="C254" s="732"/>
      <c r="D254" s="732"/>
      <c r="E254" s="733"/>
      <c r="F254" s="769"/>
      <c r="G254" s="741"/>
      <c r="H254" s="741"/>
      <c r="I254" s="741"/>
      <c r="J254" s="741"/>
      <c r="K254" s="741"/>
      <c r="L254" s="741"/>
      <c r="M254" s="741"/>
      <c r="N254" s="741"/>
      <c r="O254" s="741"/>
      <c r="P254" s="742"/>
      <c r="Q254" s="257">
        <v>0</v>
      </c>
      <c r="R254" s="288"/>
      <c r="S254" s="720" t="s">
        <v>385</v>
      </c>
      <c r="T254" s="700"/>
    </row>
    <row r="255" spans="2:20" ht="15.75" customHeight="1" thickBot="1">
      <c r="B255" s="731"/>
      <c r="C255" s="732"/>
      <c r="D255" s="732"/>
      <c r="E255" s="733"/>
      <c r="F255" s="769"/>
      <c r="G255" s="741"/>
      <c r="H255" s="741"/>
      <c r="I255" s="741"/>
      <c r="J255" s="741"/>
      <c r="K255" s="741"/>
      <c r="L255" s="741"/>
      <c r="M255" s="741"/>
      <c r="N255" s="741"/>
      <c r="O255" s="741"/>
      <c r="P255" s="742"/>
      <c r="Q255" s="257">
        <v>0</v>
      </c>
      <c r="R255" s="288"/>
      <c r="S255" s="720" t="s">
        <v>386</v>
      </c>
      <c r="T255" s="700"/>
    </row>
    <row r="256" spans="2:20" ht="15.75" customHeight="1" thickBot="1">
      <c r="B256" s="731"/>
      <c r="C256" s="732"/>
      <c r="D256" s="732"/>
      <c r="E256" s="733"/>
      <c r="F256" s="769"/>
      <c r="G256" s="741"/>
      <c r="H256" s="741"/>
      <c r="I256" s="741"/>
      <c r="J256" s="741"/>
      <c r="K256" s="741"/>
      <c r="L256" s="741"/>
      <c r="M256" s="741"/>
      <c r="N256" s="741"/>
      <c r="O256" s="741"/>
      <c r="P256" s="742"/>
      <c r="Q256" s="257">
        <v>0</v>
      </c>
      <c r="R256" s="288"/>
      <c r="S256" s="720" t="s">
        <v>387</v>
      </c>
      <c r="T256" s="700"/>
    </row>
    <row r="257" spans="2:20" ht="15.75" customHeight="1" thickBot="1">
      <c r="B257" s="731"/>
      <c r="C257" s="732"/>
      <c r="D257" s="732"/>
      <c r="E257" s="733"/>
      <c r="F257" s="769"/>
      <c r="G257" s="741"/>
      <c r="H257" s="741"/>
      <c r="I257" s="741"/>
      <c r="J257" s="741"/>
      <c r="K257" s="741"/>
      <c r="L257" s="741"/>
      <c r="M257" s="741"/>
      <c r="N257" s="741"/>
      <c r="O257" s="741"/>
      <c r="P257" s="742"/>
      <c r="Q257" s="257">
        <v>0</v>
      </c>
      <c r="R257" s="288"/>
      <c r="S257" s="720" t="s">
        <v>388</v>
      </c>
      <c r="T257" s="700"/>
    </row>
    <row r="258" spans="2:20" ht="15.75" customHeight="1" thickBot="1">
      <c r="B258" s="731"/>
      <c r="C258" s="732"/>
      <c r="D258" s="732"/>
      <c r="E258" s="733"/>
      <c r="F258" s="769"/>
      <c r="G258" s="741"/>
      <c r="H258" s="741"/>
      <c r="I258" s="741"/>
      <c r="J258" s="741"/>
      <c r="K258" s="741"/>
      <c r="L258" s="741"/>
      <c r="M258" s="741"/>
      <c r="N258" s="741"/>
      <c r="O258" s="741"/>
      <c r="P258" s="742"/>
      <c r="Q258" s="257">
        <v>0</v>
      </c>
      <c r="R258" s="288"/>
      <c r="S258" s="720" t="s">
        <v>389</v>
      </c>
      <c r="T258" s="700"/>
    </row>
    <row r="259" spans="2:20" ht="15.75" customHeight="1" thickBot="1">
      <c r="B259" s="731"/>
      <c r="C259" s="732"/>
      <c r="D259" s="732"/>
      <c r="E259" s="733"/>
      <c r="F259" s="769"/>
      <c r="G259" s="741"/>
      <c r="H259" s="741"/>
      <c r="I259" s="741"/>
      <c r="J259" s="741"/>
      <c r="K259" s="741"/>
      <c r="L259" s="741"/>
      <c r="M259" s="741"/>
      <c r="N259" s="741"/>
      <c r="O259" s="741"/>
      <c r="P259" s="742"/>
      <c r="Q259" s="257">
        <v>0</v>
      </c>
      <c r="R259" s="288"/>
      <c r="S259" s="720" t="s">
        <v>390</v>
      </c>
      <c r="T259" s="700"/>
    </row>
    <row r="260" spans="2:20" ht="15.75" customHeight="1" thickBot="1">
      <c r="B260" s="731"/>
      <c r="C260" s="732"/>
      <c r="D260" s="732"/>
      <c r="E260" s="733"/>
      <c r="F260" s="769"/>
      <c r="G260" s="741"/>
      <c r="H260" s="741"/>
      <c r="I260" s="741"/>
      <c r="J260" s="741"/>
      <c r="K260" s="741"/>
      <c r="L260" s="741"/>
      <c r="M260" s="741"/>
      <c r="N260" s="741"/>
      <c r="O260" s="741"/>
      <c r="P260" s="742"/>
      <c r="Q260" s="257">
        <v>0</v>
      </c>
      <c r="R260" s="288"/>
      <c r="S260" s="720" t="s">
        <v>391</v>
      </c>
      <c r="T260" s="700"/>
    </row>
    <row r="261" spans="2:20" ht="15.75" customHeight="1" thickBot="1">
      <c r="B261" s="731"/>
      <c r="C261" s="732"/>
      <c r="D261" s="732"/>
      <c r="E261" s="733"/>
      <c r="F261" s="769"/>
      <c r="G261" s="741"/>
      <c r="H261" s="741"/>
      <c r="I261" s="741"/>
      <c r="J261" s="741"/>
      <c r="K261" s="741"/>
      <c r="L261" s="741"/>
      <c r="M261" s="741"/>
      <c r="N261" s="741"/>
      <c r="O261" s="741"/>
      <c r="P261" s="742"/>
      <c r="Q261" s="257">
        <v>0</v>
      </c>
      <c r="R261" s="288"/>
      <c r="S261" s="720" t="s">
        <v>392</v>
      </c>
      <c r="T261" s="700"/>
    </row>
    <row r="262" spans="2:20" ht="15.75" customHeight="1" thickBot="1">
      <c r="B262" s="731"/>
      <c r="C262" s="732"/>
      <c r="D262" s="732"/>
      <c r="E262" s="733"/>
      <c r="F262" s="769"/>
      <c r="G262" s="741"/>
      <c r="H262" s="741"/>
      <c r="I262" s="741"/>
      <c r="J262" s="741"/>
      <c r="K262" s="741"/>
      <c r="L262" s="741"/>
      <c r="M262" s="741"/>
      <c r="N262" s="741"/>
      <c r="O262" s="741"/>
      <c r="P262" s="742"/>
      <c r="Q262" s="257">
        <v>0</v>
      </c>
      <c r="R262" s="288"/>
      <c r="S262" s="720" t="s">
        <v>393</v>
      </c>
      <c r="T262" s="700"/>
    </row>
    <row r="263" spans="2:20" ht="15.75" customHeight="1" thickBot="1">
      <c r="B263" s="731"/>
      <c r="C263" s="732"/>
      <c r="D263" s="732"/>
      <c r="E263" s="733"/>
      <c r="F263" s="769"/>
      <c r="G263" s="741"/>
      <c r="H263" s="741"/>
      <c r="I263" s="741"/>
      <c r="J263" s="741"/>
      <c r="K263" s="741"/>
      <c r="L263" s="741"/>
      <c r="M263" s="741"/>
      <c r="N263" s="741"/>
      <c r="O263" s="741"/>
      <c r="P263" s="742"/>
      <c r="Q263" s="257">
        <v>0</v>
      </c>
      <c r="R263" s="288"/>
      <c r="S263" s="720" t="s">
        <v>394</v>
      </c>
      <c r="T263" s="700"/>
    </row>
    <row r="264" spans="2:20" ht="15.75" customHeight="1" thickBot="1">
      <c r="B264" s="731"/>
      <c r="C264" s="732"/>
      <c r="D264" s="732"/>
      <c r="E264" s="733"/>
      <c r="F264" s="769"/>
      <c r="G264" s="741"/>
      <c r="H264" s="741"/>
      <c r="I264" s="741"/>
      <c r="J264" s="741"/>
      <c r="K264" s="741"/>
      <c r="L264" s="741"/>
      <c r="M264" s="741"/>
      <c r="N264" s="741"/>
      <c r="O264" s="741"/>
      <c r="P264" s="742"/>
      <c r="Q264" s="257">
        <v>0</v>
      </c>
      <c r="R264" s="288"/>
      <c r="S264" s="720" t="s">
        <v>395</v>
      </c>
      <c r="T264" s="700"/>
    </row>
    <row r="265" spans="2:20" ht="15.75" customHeight="1" thickBot="1">
      <c r="B265" s="731"/>
      <c r="C265" s="732"/>
      <c r="D265" s="732"/>
      <c r="E265" s="733"/>
      <c r="F265" s="769"/>
      <c r="G265" s="741"/>
      <c r="H265" s="741"/>
      <c r="I265" s="741"/>
      <c r="J265" s="741"/>
      <c r="K265" s="741"/>
      <c r="L265" s="741"/>
      <c r="M265" s="741"/>
      <c r="N265" s="741"/>
      <c r="O265" s="741"/>
      <c r="P265" s="742"/>
      <c r="Q265" s="257">
        <v>0</v>
      </c>
      <c r="R265" s="288"/>
      <c r="S265" s="720" t="s">
        <v>396</v>
      </c>
      <c r="T265" s="700"/>
    </row>
    <row r="266" spans="2:20" ht="15.75" customHeight="1" thickBot="1">
      <c r="B266" s="731"/>
      <c r="C266" s="732"/>
      <c r="D266" s="732"/>
      <c r="E266" s="733"/>
      <c r="F266" s="769"/>
      <c r="G266" s="741"/>
      <c r="H266" s="741"/>
      <c r="I266" s="741"/>
      <c r="J266" s="741"/>
      <c r="K266" s="741"/>
      <c r="L266" s="741"/>
      <c r="M266" s="741"/>
      <c r="N266" s="741"/>
      <c r="O266" s="741"/>
      <c r="P266" s="742"/>
      <c r="Q266" s="257">
        <v>0</v>
      </c>
      <c r="R266" s="288"/>
      <c r="S266" s="720" t="s">
        <v>397</v>
      </c>
      <c r="T266" s="700"/>
    </row>
    <row r="267" spans="2:20" ht="15.75" customHeight="1" thickBot="1">
      <c r="B267" s="731"/>
      <c r="C267" s="732"/>
      <c r="D267" s="732"/>
      <c r="E267" s="733"/>
      <c r="F267" s="769"/>
      <c r="G267" s="741"/>
      <c r="H267" s="741"/>
      <c r="I267" s="741"/>
      <c r="J267" s="741"/>
      <c r="K267" s="741"/>
      <c r="L267" s="741"/>
      <c r="M267" s="741"/>
      <c r="N267" s="741"/>
      <c r="O267" s="741"/>
      <c r="P267" s="742"/>
      <c r="Q267" s="257">
        <v>0</v>
      </c>
      <c r="R267" s="288"/>
      <c r="S267" s="720" t="s">
        <v>398</v>
      </c>
      <c r="T267" s="700"/>
    </row>
    <row r="268" spans="2:20" ht="15.75" customHeight="1" thickBot="1">
      <c r="B268" s="731"/>
      <c r="C268" s="732"/>
      <c r="D268" s="732"/>
      <c r="E268" s="733"/>
      <c r="F268" s="740"/>
      <c r="G268" s="741"/>
      <c r="H268" s="741"/>
      <c r="I268" s="741"/>
      <c r="J268" s="741"/>
      <c r="K268" s="741"/>
      <c r="L268" s="741"/>
      <c r="M268" s="741"/>
      <c r="N268" s="741"/>
      <c r="O268" s="741"/>
      <c r="P268" s="742"/>
      <c r="Q268" s="257">
        <v>0</v>
      </c>
      <c r="R268" s="288"/>
      <c r="S268" s="720" t="s">
        <v>399</v>
      </c>
      <c r="T268" s="700"/>
    </row>
    <row r="269" spans="2:20" ht="15.75" customHeight="1" thickBot="1">
      <c r="B269" s="731"/>
      <c r="C269" s="732"/>
      <c r="D269" s="732"/>
      <c r="E269" s="733"/>
      <c r="F269" s="740"/>
      <c r="G269" s="741"/>
      <c r="H269" s="741"/>
      <c r="I269" s="741"/>
      <c r="J269" s="741"/>
      <c r="K269" s="741"/>
      <c r="L269" s="741"/>
      <c r="M269" s="741"/>
      <c r="N269" s="741"/>
      <c r="O269" s="741"/>
      <c r="P269" s="742"/>
      <c r="Q269" s="257">
        <v>0</v>
      </c>
      <c r="R269" s="258"/>
      <c r="S269" s="768" t="s">
        <v>400</v>
      </c>
      <c r="T269" s="702"/>
    </row>
    <row r="270" spans="2:20" ht="15.95" hidden="1" outlineLevel="1" thickBot="1">
      <c r="B270" s="246" t="s">
        <v>307</v>
      </c>
      <c r="C270" s="703" t="s">
        <v>403</v>
      </c>
      <c r="D270" s="704"/>
      <c r="E270" s="247" t="s">
        <v>307</v>
      </c>
      <c r="F270" s="233"/>
      <c r="G270" s="234"/>
      <c r="H270" s="234"/>
      <c r="I270" s="234"/>
      <c r="J270" s="234"/>
      <c r="K270" s="234"/>
      <c r="L270" s="234"/>
      <c r="M270" s="234"/>
      <c r="N270" s="234"/>
      <c r="O270" s="234"/>
      <c r="P270" s="234"/>
      <c r="Q270" s="237"/>
      <c r="R270" s="237"/>
      <c r="S270" s="259"/>
      <c r="T270" s="260"/>
    </row>
    <row r="271" spans="2:20" ht="15" hidden="1" customHeight="1" outlineLevel="1" thickBot="1">
      <c r="B271" s="123">
        <v>1</v>
      </c>
      <c r="C271" s="705" t="s">
        <v>309</v>
      </c>
      <c r="D271" s="706"/>
      <c r="E271" s="90"/>
      <c r="F271" s="747"/>
      <c r="G271" s="748"/>
      <c r="H271" s="748"/>
      <c r="I271" s="748"/>
      <c r="J271" s="748"/>
      <c r="K271" s="748"/>
      <c r="L271" s="748"/>
      <c r="M271" s="749"/>
      <c r="N271" s="91"/>
      <c r="O271" s="756"/>
      <c r="P271" s="757"/>
      <c r="Q271" s="261"/>
      <c r="R271" s="249"/>
      <c r="S271" s="762"/>
      <c r="T271" s="763"/>
    </row>
    <row r="272" spans="2:20" ht="15" hidden="1" customHeight="1" outlineLevel="1" thickBot="1">
      <c r="B272" s="123">
        <v>2</v>
      </c>
      <c r="C272" s="705" t="s">
        <v>309</v>
      </c>
      <c r="D272" s="706"/>
      <c r="E272" s="90"/>
      <c r="F272" s="750"/>
      <c r="G272" s="751"/>
      <c r="H272" s="751"/>
      <c r="I272" s="751"/>
      <c r="J272" s="751"/>
      <c r="K272" s="751"/>
      <c r="L272" s="751"/>
      <c r="M272" s="752"/>
      <c r="N272" s="91"/>
      <c r="O272" s="758"/>
      <c r="P272" s="759"/>
      <c r="Q272" s="261"/>
      <c r="R272" s="249"/>
      <c r="S272" s="764"/>
      <c r="T272" s="765"/>
    </row>
    <row r="273" spans="2:20" ht="15.75" hidden="1" customHeight="1" outlineLevel="1" thickBot="1">
      <c r="B273" s="242">
        <v>3</v>
      </c>
      <c r="C273" s="708" t="s">
        <v>309</v>
      </c>
      <c r="D273" s="709"/>
      <c r="E273" s="243"/>
      <c r="F273" s="753"/>
      <c r="G273" s="754"/>
      <c r="H273" s="754"/>
      <c r="I273" s="754"/>
      <c r="J273" s="754"/>
      <c r="K273" s="754"/>
      <c r="L273" s="754"/>
      <c r="M273" s="755"/>
      <c r="N273" s="245"/>
      <c r="O273" s="760"/>
      <c r="P273" s="761"/>
      <c r="Q273" s="261"/>
      <c r="R273" s="261"/>
      <c r="S273" s="766"/>
      <c r="T273" s="767"/>
    </row>
    <row r="274" spans="2:20" ht="14.45" collapsed="1" thickBot="1">
      <c r="B274" s="91"/>
      <c r="C274" s="112"/>
      <c r="D274" s="112"/>
      <c r="E274" s="90"/>
      <c r="F274" s="90"/>
      <c r="G274" s="90"/>
      <c r="H274" s="90"/>
      <c r="I274" s="90"/>
      <c r="J274" s="90"/>
      <c r="K274" s="91"/>
      <c r="L274" s="91"/>
      <c r="M274" s="91"/>
      <c r="N274" s="91"/>
      <c r="O274" s="91"/>
      <c r="P274" s="91"/>
      <c r="Q274" s="91"/>
      <c r="R274" s="91"/>
      <c r="S274" s="262"/>
      <c r="T274" s="262"/>
    </row>
    <row r="275" spans="2:20" ht="30.75" customHeight="1" thickBot="1">
      <c r="B275" s="728" t="s">
        <v>406</v>
      </c>
      <c r="C275" s="729"/>
      <c r="D275" s="729"/>
      <c r="E275" s="730"/>
      <c r="F275" s="737" t="s">
        <v>407</v>
      </c>
      <c r="G275" s="770"/>
      <c r="H275" s="770"/>
      <c r="I275" s="770"/>
      <c r="J275" s="770"/>
      <c r="K275" s="770"/>
      <c r="L275" s="770"/>
      <c r="M275" s="770"/>
      <c r="N275" s="770"/>
      <c r="O275" s="770"/>
      <c r="P275" s="771"/>
      <c r="Q275" s="257">
        <v>0</v>
      </c>
      <c r="R275" s="258"/>
      <c r="S275" s="746" t="s">
        <v>408</v>
      </c>
      <c r="T275" s="698"/>
    </row>
    <row r="276" spans="2:20" ht="30.75" customHeight="1" thickBot="1">
      <c r="B276" s="731"/>
      <c r="C276" s="732"/>
      <c r="D276" s="732"/>
      <c r="E276" s="733"/>
      <c r="F276" s="769"/>
      <c r="G276" s="772"/>
      <c r="H276" s="772"/>
      <c r="I276" s="772"/>
      <c r="J276" s="772"/>
      <c r="K276" s="772"/>
      <c r="L276" s="772"/>
      <c r="M276" s="772"/>
      <c r="N276" s="772"/>
      <c r="O276" s="772"/>
      <c r="P276" s="773"/>
      <c r="Q276" s="257">
        <v>0</v>
      </c>
      <c r="R276" s="258"/>
      <c r="S276" s="720" t="s">
        <v>409</v>
      </c>
      <c r="T276" s="700"/>
    </row>
    <row r="277" spans="2:20" ht="30.75" customHeight="1" thickBot="1">
      <c r="B277" s="731"/>
      <c r="C277" s="732"/>
      <c r="D277" s="732"/>
      <c r="E277" s="733"/>
      <c r="F277" s="769"/>
      <c r="G277" s="772"/>
      <c r="H277" s="772"/>
      <c r="I277" s="772"/>
      <c r="J277" s="772"/>
      <c r="K277" s="772"/>
      <c r="L277" s="772"/>
      <c r="M277" s="772"/>
      <c r="N277" s="772"/>
      <c r="O277" s="772"/>
      <c r="P277" s="773"/>
      <c r="Q277" s="257">
        <v>0</v>
      </c>
      <c r="R277" s="258"/>
      <c r="S277" s="720" t="s">
        <v>410</v>
      </c>
      <c r="T277" s="700"/>
    </row>
    <row r="278" spans="2:20" ht="30" customHeight="1" thickBot="1">
      <c r="B278" s="734"/>
      <c r="C278" s="735"/>
      <c r="D278" s="735"/>
      <c r="E278" s="736"/>
      <c r="F278" s="774"/>
      <c r="G278" s="775"/>
      <c r="H278" s="775"/>
      <c r="I278" s="775"/>
      <c r="J278" s="775"/>
      <c r="K278" s="775"/>
      <c r="L278" s="775"/>
      <c r="M278" s="775"/>
      <c r="N278" s="775"/>
      <c r="O278" s="775"/>
      <c r="P278" s="776"/>
      <c r="Q278" s="257">
        <v>0</v>
      </c>
      <c r="R278" s="258"/>
      <c r="S278" s="768" t="s">
        <v>411</v>
      </c>
      <c r="T278" s="702"/>
    </row>
    <row r="279" spans="2:20" ht="15.95" hidden="1" outlineLevel="1" thickBot="1">
      <c r="B279" s="246" t="s">
        <v>307</v>
      </c>
      <c r="C279" s="703" t="s">
        <v>412</v>
      </c>
      <c r="D279" s="704"/>
      <c r="E279" s="247" t="s">
        <v>307</v>
      </c>
      <c r="F279" s="233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7"/>
      <c r="R279" s="237"/>
      <c r="S279" s="259"/>
      <c r="T279" s="260"/>
    </row>
    <row r="280" spans="2:20" ht="15" hidden="1" customHeight="1" outlineLevel="1" thickBot="1">
      <c r="B280" s="123">
        <v>1</v>
      </c>
      <c r="C280" s="705" t="s">
        <v>309</v>
      </c>
      <c r="D280" s="706"/>
      <c r="E280" s="90"/>
      <c r="F280" s="747"/>
      <c r="G280" s="748"/>
      <c r="H280" s="748"/>
      <c r="I280" s="748"/>
      <c r="J280" s="748"/>
      <c r="K280" s="748"/>
      <c r="L280" s="748"/>
      <c r="M280" s="749"/>
      <c r="N280" s="91"/>
      <c r="O280" s="756"/>
      <c r="P280" s="757"/>
      <c r="Q280" s="261"/>
      <c r="R280" s="261"/>
      <c r="S280" s="762"/>
      <c r="T280" s="763"/>
    </row>
    <row r="281" spans="2:20" ht="15" hidden="1" customHeight="1" outlineLevel="1" thickBot="1">
      <c r="B281" s="123">
        <v>2</v>
      </c>
      <c r="C281" s="705" t="s">
        <v>309</v>
      </c>
      <c r="D281" s="706"/>
      <c r="E281" s="90"/>
      <c r="F281" s="750"/>
      <c r="G281" s="751"/>
      <c r="H281" s="751"/>
      <c r="I281" s="751"/>
      <c r="J281" s="751"/>
      <c r="K281" s="751"/>
      <c r="L281" s="751"/>
      <c r="M281" s="752"/>
      <c r="N281" s="91"/>
      <c r="O281" s="758"/>
      <c r="P281" s="759"/>
      <c r="Q281" s="261"/>
      <c r="R281" s="261"/>
      <c r="S281" s="764"/>
      <c r="T281" s="765"/>
    </row>
    <row r="282" spans="2:20" ht="15.75" hidden="1" customHeight="1" outlineLevel="1" thickBot="1">
      <c r="B282" s="242">
        <v>3</v>
      </c>
      <c r="C282" s="708" t="s">
        <v>309</v>
      </c>
      <c r="D282" s="709"/>
      <c r="E282" s="243"/>
      <c r="F282" s="753"/>
      <c r="G282" s="754"/>
      <c r="H282" s="754"/>
      <c r="I282" s="754"/>
      <c r="J282" s="754"/>
      <c r="K282" s="754"/>
      <c r="L282" s="754"/>
      <c r="M282" s="755"/>
      <c r="N282" s="91"/>
      <c r="O282" s="760"/>
      <c r="P282" s="761"/>
      <c r="Q282" s="261"/>
      <c r="R282" s="261"/>
      <c r="S282" s="766"/>
      <c r="T282" s="767"/>
    </row>
    <row r="283" spans="2:20" ht="15.95" hidden="1" outlineLevel="1" thickBot="1">
      <c r="B283" s="246" t="s">
        <v>307</v>
      </c>
      <c r="C283" s="703" t="s">
        <v>413</v>
      </c>
      <c r="D283" s="704"/>
      <c r="E283" s="247" t="s">
        <v>307</v>
      </c>
      <c r="F283" s="233"/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7"/>
      <c r="R283" s="237"/>
      <c r="S283" s="259"/>
      <c r="T283" s="260"/>
    </row>
    <row r="284" spans="2:20" ht="15" hidden="1" customHeight="1" outlineLevel="1" thickBot="1">
      <c r="B284" s="123">
        <v>1</v>
      </c>
      <c r="C284" s="705" t="s">
        <v>309</v>
      </c>
      <c r="D284" s="706"/>
      <c r="E284" s="90"/>
      <c r="F284" s="747"/>
      <c r="G284" s="748"/>
      <c r="H284" s="748"/>
      <c r="I284" s="748"/>
      <c r="J284" s="748"/>
      <c r="K284" s="748"/>
      <c r="L284" s="748"/>
      <c r="M284" s="749"/>
      <c r="N284" s="91"/>
      <c r="O284" s="756"/>
      <c r="P284" s="757"/>
      <c r="Q284" s="261"/>
      <c r="R284" s="261"/>
      <c r="S284" s="762"/>
      <c r="T284" s="763"/>
    </row>
    <row r="285" spans="2:20" ht="15" hidden="1" customHeight="1" outlineLevel="1" thickBot="1">
      <c r="B285" s="123">
        <v>2</v>
      </c>
      <c r="C285" s="705" t="s">
        <v>309</v>
      </c>
      <c r="D285" s="706"/>
      <c r="E285" s="90"/>
      <c r="F285" s="750"/>
      <c r="G285" s="751"/>
      <c r="H285" s="751"/>
      <c r="I285" s="751"/>
      <c r="J285" s="751"/>
      <c r="K285" s="751"/>
      <c r="L285" s="751"/>
      <c r="M285" s="752"/>
      <c r="N285" s="91"/>
      <c r="O285" s="758"/>
      <c r="P285" s="759"/>
      <c r="Q285" s="261"/>
      <c r="R285" s="261"/>
      <c r="S285" s="764"/>
      <c r="T285" s="765"/>
    </row>
    <row r="286" spans="2:20" ht="15.75" hidden="1" customHeight="1" outlineLevel="1" thickBot="1">
      <c r="B286" s="242">
        <v>3</v>
      </c>
      <c r="C286" s="708" t="s">
        <v>309</v>
      </c>
      <c r="D286" s="709"/>
      <c r="E286" s="243"/>
      <c r="F286" s="753"/>
      <c r="G286" s="754"/>
      <c r="H286" s="754"/>
      <c r="I286" s="754"/>
      <c r="J286" s="754"/>
      <c r="K286" s="754"/>
      <c r="L286" s="754"/>
      <c r="M286" s="755"/>
      <c r="N286" s="91"/>
      <c r="O286" s="760"/>
      <c r="P286" s="761"/>
      <c r="Q286" s="261"/>
      <c r="R286" s="261"/>
      <c r="S286" s="766"/>
      <c r="T286" s="767"/>
    </row>
    <row r="287" spans="2:20" ht="27.75" hidden="1" customHeight="1" outlineLevel="1" thickBot="1">
      <c r="B287" s="246" t="s">
        <v>307</v>
      </c>
      <c r="C287" s="703" t="s">
        <v>414</v>
      </c>
      <c r="D287" s="704"/>
      <c r="E287" s="247" t="s">
        <v>307</v>
      </c>
      <c r="F287" s="233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7"/>
      <c r="R287" s="237"/>
      <c r="S287" s="259"/>
      <c r="T287" s="260"/>
    </row>
    <row r="288" spans="2:20" ht="15" hidden="1" customHeight="1" outlineLevel="1" thickBot="1">
      <c r="B288" s="123">
        <v>1</v>
      </c>
      <c r="C288" s="705" t="s">
        <v>309</v>
      </c>
      <c r="D288" s="706"/>
      <c r="E288" s="90"/>
      <c r="F288" s="747"/>
      <c r="G288" s="748"/>
      <c r="H288" s="748"/>
      <c r="I288" s="748"/>
      <c r="J288" s="748"/>
      <c r="K288" s="748"/>
      <c r="L288" s="748"/>
      <c r="M288" s="749"/>
      <c r="N288" s="91"/>
      <c r="O288" s="756"/>
      <c r="P288" s="757"/>
      <c r="Q288" s="261"/>
      <c r="R288" s="261"/>
      <c r="S288" s="762"/>
      <c r="T288" s="763"/>
    </row>
    <row r="289" spans="2:20" ht="15" hidden="1" customHeight="1" outlineLevel="1" thickBot="1">
      <c r="B289" s="123">
        <v>2</v>
      </c>
      <c r="C289" s="705" t="s">
        <v>309</v>
      </c>
      <c r="D289" s="706"/>
      <c r="E289" s="90"/>
      <c r="F289" s="750"/>
      <c r="G289" s="751"/>
      <c r="H289" s="751"/>
      <c r="I289" s="751"/>
      <c r="J289" s="751"/>
      <c r="K289" s="751"/>
      <c r="L289" s="751"/>
      <c r="M289" s="752"/>
      <c r="N289" s="91"/>
      <c r="O289" s="758"/>
      <c r="P289" s="759"/>
      <c r="Q289" s="261"/>
      <c r="R289" s="261"/>
      <c r="S289" s="764"/>
      <c r="T289" s="765"/>
    </row>
    <row r="290" spans="2:20" ht="15.75" hidden="1" customHeight="1" outlineLevel="1" thickBot="1">
      <c r="B290" s="242">
        <v>3</v>
      </c>
      <c r="C290" s="708" t="s">
        <v>309</v>
      </c>
      <c r="D290" s="709"/>
      <c r="E290" s="243"/>
      <c r="F290" s="753"/>
      <c r="G290" s="754"/>
      <c r="H290" s="754"/>
      <c r="I290" s="754"/>
      <c r="J290" s="754"/>
      <c r="K290" s="754"/>
      <c r="L290" s="754"/>
      <c r="M290" s="755"/>
      <c r="N290" s="91"/>
      <c r="O290" s="760"/>
      <c r="P290" s="761"/>
      <c r="Q290" s="261"/>
      <c r="R290" s="261"/>
      <c r="S290" s="766"/>
      <c r="T290" s="767"/>
    </row>
    <row r="291" spans="2:20" ht="15.95" hidden="1" outlineLevel="1" thickBot="1">
      <c r="B291" s="246" t="s">
        <v>307</v>
      </c>
      <c r="C291" s="703" t="s">
        <v>415</v>
      </c>
      <c r="D291" s="704"/>
      <c r="E291" s="247" t="s">
        <v>307</v>
      </c>
      <c r="F291" s="233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7"/>
      <c r="R291" s="237"/>
      <c r="S291" s="259"/>
      <c r="T291" s="260"/>
    </row>
    <row r="292" spans="2:20" ht="15" hidden="1" customHeight="1" outlineLevel="1" thickBot="1">
      <c r="B292" s="123">
        <v>1</v>
      </c>
      <c r="C292" s="705" t="s">
        <v>309</v>
      </c>
      <c r="D292" s="706"/>
      <c r="E292" s="90"/>
      <c r="F292" s="747"/>
      <c r="G292" s="748"/>
      <c r="H292" s="748"/>
      <c r="I292" s="748"/>
      <c r="J292" s="748"/>
      <c r="K292" s="748"/>
      <c r="L292" s="748"/>
      <c r="M292" s="749"/>
      <c r="N292" s="91"/>
      <c r="O292" s="756"/>
      <c r="P292" s="757"/>
      <c r="Q292" s="261"/>
      <c r="R292" s="261"/>
      <c r="S292" s="762"/>
      <c r="T292" s="763"/>
    </row>
    <row r="293" spans="2:20" ht="15" hidden="1" customHeight="1" outlineLevel="1" thickBot="1">
      <c r="B293" s="123">
        <v>2</v>
      </c>
      <c r="C293" s="705" t="s">
        <v>309</v>
      </c>
      <c r="D293" s="706"/>
      <c r="E293" s="90"/>
      <c r="F293" s="750"/>
      <c r="G293" s="751"/>
      <c r="H293" s="751"/>
      <c r="I293" s="751"/>
      <c r="J293" s="751"/>
      <c r="K293" s="751"/>
      <c r="L293" s="751"/>
      <c r="M293" s="752"/>
      <c r="N293" s="91"/>
      <c r="O293" s="758"/>
      <c r="P293" s="759"/>
      <c r="Q293" s="261"/>
      <c r="R293" s="261"/>
      <c r="S293" s="764"/>
      <c r="T293" s="765"/>
    </row>
    <row r="294" spans="2:20" ht="15.75" hidden="1" customHeight="1" outlineLevel="1" thickBot="1">
      <c r="B294" s="242">
        <v>3</v>
      </c>
      <c r="C294" s="708" t="s">
        <v>309</v>
      </c>
      <c r="D294" s="709"/>
      <c r="E294" s="243"/>
      <c r="F294" s="753"/>
      <c r="G294" s="754"/>
      <c r="H294" s="754"/>
      <c r="I294" s="754"/>
      <c r="J294" s="754"/>
      <c r="K294" s="754"/>
      <c r="L294" s="754"/>
      <c r="M294" s="755"/>
      <c r="N294" s="91"/>
      <c r="O294" s="760"/>
      <c r="P294" s="761"/>
      <c r="Q294" s="261"/>
      <c r="R294" s="261"/>
      <c r="S294" s="766"/>
      <c r="T294" s="767"/>
    </row>
    <row r="295" spans="2:20" ht="15.95" hidden="1" outlineLevel="1" thickBot="1">
      <c r="B295" s="246" t="s">
        <v>307</v>
      </c>
      <c r="C295" s="703" t="s">
        <v>416</v>
      </c>
      <c r="D295" s="704"/>
      <c r="E295" s="247" t="s">
        <v>307</v>
      </c>
      <c r="F295" s="233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7"/>
      <c r="R295" s="237"/>
      <c r="S295" s="259"/>
      <c r="T295" s="260"/>
    </row>
    <row r="296" spans="2:20" ht="15" hidden="1" customHeight="1" outlineLevel="1" thickBot="1">
      <c r="B296" s="123">
        <v>1</v>
      </c>
      <c r="C296" s="705" t="s">
        <v>309</v>
      </c>
      <c r="D296" s="706"/>
      <c r="E296" s="90"/>
      <c r="F296" s="747"/>
      <c r="G296" s="748"/>
      <c r="H296" s="748"/>
      <c r="I296" s="748"/>
      <c r="J296" s="748"/>
      <c r="K296" s="748"/>
      <c r="L296" s="748"/>
      <c r="M296" s="749"/>
      <c r="N296" s="91"/>
      <c r="O296" s="756"/>
      <c r="P296" s="757"/>
      <c r="Q296" s="261"/>
      <c r="R296" s="261"/>
      <c r="S296" s="762"/>
      <c r="T296" s="763"/>
    </row>
    <row r="297" spans="2:20" ht="15" hidden="1" customHeight="1" outlineLevel="1" thickBot="1">
      <c r="B297" s="123">
        <v>2</v>
      </c>
      <c r="C297" s="705" t="s">
        <v>309</v>
      </c>
      <c r="D297" s="706"/>
      <c r="E297" s="90"/>
      <c r="F297" s="750"/>
      <c r="G297" s="751"/>
      <c r="H297" s="751"/>
      <c r="I297" s="751"/>
      <c r="J297" s="751"/>
      <c r="K297" s="751"/>
      <c r="L297" s="751"/>
      <c r="M297" s="752"/>
      <c r="N297" s="91"/>
      <c r="O297" s="758"/>
      <c r="P297" s="759"/>
      <c r="Q297" s="261"/>
      <c r="R297" s="261"/>
      <c r="S297" s="764"/>
      <c r="T297" s="765"/>
    </row>
    <row r="298" spans="2:20" ht="15.75" hidden="1" customHeight="1" outlineLevel="1" thickBot="1">
      <c r="B298" s="242">
        <v>3</v>
      </c>
      <c r="C298" s="708" t="s">
        <v>309</v>
      </c>
      <c r="D298" s="709"/>
      <c r="E298" s="243"/>
      <c r="F298" s="753"/>
      <c r="G298" s="754"/>
      <c r="H298" s="754"/>
      <c r="I298" s="754"/>
      <c r="J298" s="754"/>
      <c r="K298" s="754"/>
      <c r="L298" s="754"/>
      <c r="M298" s="755"/>
      <c r="N298" s="91"/>
      <c r="O298" s="760"/>
      <c r="P298" s="761"/>
      <c r="Q298" s="261"/>
      <c r="R298" s="261"/>
      <c r="S298" s="766"/>
      <c r="T298" s="767"/>
    </row>
    <row r="299" spans="2:20" ht="15.95" hidden="1" outlineLevel="1" thickBot="1">
      <c r="B299" s="246" t="s">
        <v>307</v>
      </c>
      <c r="C299" s="703" t="s">
        <v>417</v>
      </c>
      <c r="D299" s="704"/>
      <c r="E299" s="247" t="s">
        <v>307</v>
      </c>
      <c r="F299" s="233"/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7"/>
      <c r="R299" s="237"/>
      <c r="S299" s="259"/>
      <c r="T299" s="260"/>
    </row>
    <row r="300" spans="2:20" ht="15" hidden="1" customHeight="1" outlineLevel="1" thickBot="1">
      <c r="B300" s="123">
        <v>1</v>
      </c>
      <c r="C300" s="705" t="s">
        <v>309</v>
      </c>
      <c r="D300" s="706"/>
      <c r="E300" s="90"/>
      <c r="F300" s="747"/>
      <c r="G300" s="748"/>
      <c r="H300" s="748"/>
      <c r="I300" s="748"/>
      <c r="J300" s="748"/>
      <c r="K300" s="748"/>
      <c r="L300" s="748"/>
      <c r="M300" s="749"/>
      <c r="N300" s="249"/>
      <c r="O300" s="756"/>
      <c r="P300" s="757"/>
      <c r="Q300" s="261"/>
      <c r="R300" s="261"/>
      <c r="S300" s="762"/>
      <c r="T300" s="763"/>
    </row>
    <row r="301" spans="2:20" ht="15" hidden="1" customHeight="1" outlineLevel="1" thickBot="1">
      <c r="B301" s="123">
        <v>2</v>
      </c>
      <c r="C301" s="705" t="s">
        <v>309</v>
      </c>
      <c r="D301" s="706"/>
      <c r="E301" s="90"/>
      <c r="F301" s="750"/>
      <c r="G301" s="751"/>
      <c r="H301" s="751"/>
      <c r="I301" s="751"/>
      <c r="J301" s="751"/>
      <c r="K301" s="751"/>
      <c r="L301" s="751"/>
      <c r="M301" s="752"/>
      <c r="N301" s="240"/>
      <c r="O301" s="758"/>
      <c r="P301" s="759"/>
      <c r="Q301" s="261"/>
      <c r="R301" s="261"/>
      <c r="S301" s="764"/>
      <c r="T301" s="765"/>
    </row>
    <row r="302" spans="2:20" ht="15.75" hidden="1" customHeight="1" outlineLevel="1" thickBot="1">
      <c r="B302" s="242">
        <v>3</v>
      </c>
      <c r="C302" s="708" t="s">
        <v>309</v>
      </c>
      <c r="D302" s="709"/>
      <c r="E302" s="243"/>
      <c r="F302" s="753"/>
      <c r="G302" s="754"/>
      <c r="H302" s="754"/>
      <c r="I302" s="754"/>
      <c r="J302" s="754"/>
      <c r="K302" s="754"/>
      <c r="L302" s="754"/>
      <c r="M302" s="755"/>
      <c r="N302" s="244"/>
      <c r="O302" s="760"/>
      <c r="P302" s="761"/>
      <c r="Q302" s="261"/>
      <c r="R302" s="261"/>
      <c r="S302" s="766"/>
      <c r="T302" s="767"/>
    </row>
    <row r="303" spans="2:20" ht="14.45" collapsed="1" thickBot="1">
      <c r="B303" s="91"/>
      <c r="C303" s="112"/>
      <c r="D303" s="112"/>
      <c r="E303" s="90"/>
      <c r="F303" s="90"/>
      <c r="G303" s="90"/>
      <c r="H303" s="90"/>
      <c r="I303" s="90"/>
      <c r="J303" s="90"/>
      <c r="K303" s="91"/>
      <c r="L303" s="91"/>
      <c r="M303" s="91"/>
      <c r="N303" s="91"/>
      <c r="O303" s="91"/>
      <c r="P303" s="91"/>
      <c r="Q303" s="91"/>
      <c r="R303" s="91"/>
      <c r="S303" s="262"/>
      <c r="T303" s="262"/>
    </row>
    <row r="304" spans="2:20" ht="19.5" customHeight="1" thickBot="1">
      <c r="B304" s="728" t="s">
        <v>418</v>
      </c>
      <c r="C304" s="729"/>
      <c r="D304" s="729"/>
      <c r="E304" s="730"/>
      <c r="F304" s="737" t="s">
        <v>419</v>
      </c>
      <c r="G304" s="770"/>
      <c r="H304" s="770"/>
      <c r="I304" s="770"/>
      <c r="J304" s="770"/>
      <c r="K304" s="770"/>
      <c r="L304" s="770"/>
      <c r="M304" s="770"/>
      <c r="N304" s="770"/>
      <c r="O304" s="770"/>
      <c r="P304" s="771"/>
      <c r="Q304" s="257">
        <v>0</v>
      </c>
      <c r="R304" s="288"/>
      <c r="S304" s="746" t="s">
        <v>350</v>
      </c>
      <c r="T304" s="698"/>
    </row>
    <row r="305" spans="2:20" ht="19.5" customHeight="1" thickBot="1">
      <c r="B305" s="731"/>
      <c r="C305" s="732"/>
      <c r="D305" s="732"/>
      <c r="E305" s="733"/>
      <c r="F305" s="769"/>
      <c r="G305" s="772"/>
      <c r="H305" s="772"/>
      <c r="I305" s="772"/>
      <c r="J305" s="772"/>
      <c r="K305" s="772"/>
      <c r="L305" s="772"/>
      <c r="M305" s="772"/>
      <c r="N305" s="772"/>
      <c r="O305" s="772"/>
      <c r="P305" s="773"/>
      <c r="Q305" s="257">
        <v>0</v>
      </c>
      <c r="R305" s="288"/>
      <c r="S305" s="720" t="s">
        <v>351</v>
      </c>
      <c r="T305" s="700"/>
    </row>
    <row r="306" spans="2:20" ht="19.5" customHeight="1" thickBot="1">
      <c r="B306" s="731"/>
      <c r="C306" s="732"/>
      <c r="D306" s="732"/>
      <c r="E306" s="733"/>
      <c r="F306" s="769"/>
      <c r="G306" s="772"/>
      <c r="H306" s="772"/>
      <c r="I306" s="772"/>
      <c r="J306" s="772"/>
      <c r="K306" s="772"/>
      <c r="L306" s="772"/>
      <c r="M306" s="772"/>
      <c r="N306" s="772"/>
      <c r="O306" s="772"/>
      <c r="P306" s="773"/>
      <c r="Q306" s="257">
        <v>0</v>
      </c>
      <c r="R306" s="288"/>
      <c r="S306" s="720" t="s">
        <v>352</v>
      </c>
      <c r="T306" s="700"/>
    </row>
    <row r="307" spans="2:20" ht="19.5" customHeight="1" thickBot="1">
      <c r="B307" s="731"/>
      <c r="C307" s="732"/>
      <c r="D307" s="732"/>
      <c r="E307" s="733"/>
      <c r="F307" s="769"/>
      <c r="G307" s="772"/>
      <c r="H307" s="772"/>
      <c r="I307" s="772"/>
      <c r="J307" s="772"/>
      <c r="K307" s="772"/>
      <c r="L307" s="772"/>
      <c r="M307" s="772"/>
      <c r="N307" s="772"/>
      <c r="O307" s="772"/>
      <c r="P307" s="773"/>
      <c r="Q307" s="257">
        <v>0</v>
      </c>
      <c r="R307" s="288"/>
      <c r="S307" s="720" t="s">
        <v>353</v>
      </c>
      <c r="T307" s="700"/>
    </row>
    <row r="308" spans="2:20" ht="19.5" customHeight="1" thickBot="1">
      <c r="B308" s="731"/>
      <c r="C308" s="732"/>
      <c r="D308" s="732"/>
      <c r="E308" s="733"/>
      <c r="F308" s="769"/>
      <c r="G308" s="772"/>
      <c r="H308" s="772"/>
      <c r="I308" s="772"/>
      <c r="J308" s="772"/>
      <c r="K308" s="772"/>
      <c r="L308" s="772"/>
      <c r="M308" s="772"/>
      <c r="N308" s="772"/>
      <c r="O308" s="772"/>
      <c r="P308" s="773"/>
      <c r="Q308" s="257">
        <v>0</v>
      </c>
      <c r="R308" s="288"/>
      <c r="S308" s="720" t="s">
        <v>354</v>
      </c>
      <c r="T308" s="700"/>
    </row>
    <row r="309" spans="2:20" ht="19.5" customHeight="1" thickBot="1">
      <c r="B309" s="731"/>
      <c r="C309" s="732"/>
      <c r="D309" s="732"/>
      <c r="E309" s="733"/>
      <c r="F309" s="769"/>
      <c r="G309" s="772"/>
      <c r="H309" s="772"/>
      <c r="I309" s="772"/>
      <c r="J309" s="772"/>
      <c r="K309" s="772"/>
      <c r="L309" s="772"/>
      <c r="M309" s="772"/>
      <c r="N309" s="772"/>
      <c r="O309" s="772"/>
      <c r="P309" s="773"/>
      <c r="Q309" s="257">
        <v>0</v>
      </c>
      <c r="R309" s="288"/>
      <c r="S309" s="720" t="s">
        <v>355</v>
      </c>
      <c r="T309" s="700"/>
    </row>
    <row r="310" spans="2:20" ht="19.5" customHeight="1" thickBot="1">
      <c r="B310" s="731"/>
      <c r="C310" s="732"/>
      <c r="D310" s="732"/>
      <c r="E310" s="733"/>
      <c r="F310" s="769"/>
      <c r="G310" s="772"/>
      <c r="H310" s="772"/>
      <c r="I310" s="772"/>
      <c r="J310" s="772"/>
      <c r="K310" s="772"/>
      <c r="L310" s="772"/>
      <c r="M310" s="772"/>
      <c r="N310" s="772"/>
      <c r="O310" s="772"/>
      <c r="P310" s="773"/>
      <c r="Q310" s="257">
        <v>0</v>
      </c>
      <c r="R310" s="288"/>
      <c r="S310" s="720" t="s">
        <v>356</v>
      </c>
      <c r="T310" s="700"/>
    </row>
    <row r="311" spans="2:20" ht="19.5" customHeight="1" thickBot="1">
      <c r="B311" s="731"/>
      <c r="C311" s="732"/>
      <c r="D311" s="732"/>
      <c r="E311" s="733"/>
      <c r="F311" s="769"/>
      <c r="G311" s="772"/>
      <c r="H311" s="772"/>
      <c r="I311" s="772"/>
      <c r="J311" s="772"/>
      <c r="K311" s="772"/>
      <c r="L311" s="772"/>
      <c r="M311" s="772"/>
      <c r="N311" s="772"/>
      <c r="O311" s="772"/>
      <c r="P311" s="773"/>
      <c r="Q311" s="257">
        <v>0</v>
      </c>
      <c r="R311" s="288"/>
      <c r="S311" s="720" t="s">
        <v>357</v>
      </c>
      <c r="T311" s="700"/>
    </row>
    <row r="312" spans="2:20" ht="19.5" customHeight="1" thickBot="1">
      <c r="B312" s="731"/>
      <c r="C312" s="732"/>
      <c r="D312" s="732"/>
      <c r="E312" s="733"/>
      <c r="F312" s="769"/>
      <c r="G312" s="772"/>
      <c r="H312" s="772"/>
      <c r="I312" s="772"/>
      <c r="J312" s="772"/>
      <c r="K312" s="772"/>
      <c r="L312" s="772"/>
      <c r="M312" s="772"/>
      <c r="N312" s="772"/>
      <c r="O312" s="772"/>
      <c r="P312" s="773"/>
      <c r="Q312" s="257">
        <v>0</v>
      </c>
      <c r="R312" s="288"/>
      <c r="S312" s="720" t="s">
        <v>219</v>
      </c>
      <c r="T312" s="700"/>
    </row>
    <row r="313" spans="2:20" ht="19.5" customHeight="1" thickBot="1">
      <c r="B313" s="731"/>
      <c r="C313" s="732"/>
      <c r="D313" s="732"/>
      <c r="E313" s="733"/>
      <c r="F313" s="769"/>
      <c r="G313" s="772"/>
      <c r="H313" s="772"/>
      <c r="I313" s="772"/>
      <c r="J313" s="772"/>
      <c r="K313" s="772"/>
      <c r="L313" s="772"/>
      <c r="M313" s="772"/>
      <c r="N313" s="772"/>
      <c r="O313" s="772"/>
      <c r="P313" s="773"/>
      <c r="Q313" s="257">
        <v>0</v>
      </c>
      <c r="R313" s="288"/>
      <c r="S313" s="720" t="s">
        <v>358</v>
      </c>
      <c r="T313" s="700"/>
    </row>
    <row r="314" spans="2:20" ht="19.5" customHeight="1" thickBot="1">
      <c r="B314" s="731"/>
      <c r="C314" s="732"/>
      <c r="D314" s="732"/>
      <c r="E314" s="733"/>
      <c r="F314" s="769"/>
      <c r="G314" s="772"/>
      <c r="H314" s="772"/>
      <c r="I314" s="772"/>
      <c r="J314" s="772"/>
      <c r="K314" s="772"/>
      <c r="L314" s="772"/>
      <c r="M314" s="772"/>
      <c r="N314" s="772"/>
      <c r="O314" s="772"/>
      <c r="P314" s="773"/>
      <c r="Q314" s="257">
        <v>0</v>
      </c>
      <c r="R314" s="288"/>
      <c r="S314" s="720" t="s">
        <v>359</v>
      </c>
      <c r="T314" s="700"/>
    </row>
    <row r="315" spans="2:20" ht="19.5" customHeight="1" thickBot="1">
      <c r="B315" s="731"/>
      <c r="C315" s="732"/>
      <c r="D315" s="732"/>
      <c r="E315" s="733"/>
      <c r="F315" s="769"/>
      <c r="G315" s="772"/>
      <c r="H315" s="772"/>
      <c r="I315" s="772"/>
      <c r="J315" s="772"/>
      <c r="K315" s="772"/>
      <c r="L315" s="772"/>
      <c r="M315" s="772"/>
      <c r="N315" s="772"/>
      <c r="O315" s="772"/>
      <c r="P315" s="773"/>
      <c r="Q315" s="257">
        <v>0</v>
      </c>
      <c r="R315" s="288"/>
      <c r="S315" s="720" t="s">
        <v>360</v>
      </c>
      <c r="T315" s="700"/>
    </row>
    <row r="316" spans="2:20" ht="19.5" customHeight="1" thickBot="1">
      <c r="B316" s="731"/>
      <c r="C316" s="732"/>
      <c r="D316" s="732"/>
      <c r="E316" s="733"/>
      <c r="F316" s="769"/>
      <c r="G316" s="772"/>
      <c r="H316" s="772"/>
      <c r="I316" s="772"/>
      <c r="J316" s="772"/>
      <c r="K316" s="772"/>
      <c r="L316" s="772"/>
      <c r="M316" s="772"/>
      <c r="N316" s="772"/>
      <c r="O316" s="772"/>
      <c r="P316" s="773"/>
      <c r="Q316" s="257">
        <v>0</v>
      </c>
      <c r="R316" s="288"/>
      <c r="S316" s="720" t="s">
        <v>361</v>
      </c>
      <c r="T316" s="700"/>
    </row>
    <row r="317" spans="2:20" ht="19.5" customHeight="1" thickBot="1">
      <c r="B317" s="731"/>
      <c r="C317" s="732"/>
      <c r="D317" s="732"/>
      <c r="E317" s="733"/>
      <c r="F317" s="769"/>
      <c r="G317" s="772"/>
      <c r="H317" s="772"/>
      <c r="I317" s="772"/>
      <c r="J317" s="772"/>
      <c r="K317" s="772"/>
      <c r="L317" s="772"/>
      <c r="M317" s="772"/>
      <c r="N317" s="772"/>
      <c r="O317" s="772"/>
      <c r="P317" s="773"/>
      <c r="Q317" s="257">
        <v>0</v>
      </c>
      <c r="R317" s="288"/>
      <c r="S317" s="720" t="s">
        <v>362</v>
      </c>
      <c r="T317" s="700"/>
    </row>
    <row r="318" spans="2:20" ht="19.5" customHeight="1" thickBot="1">
      <c r="B318" s="731"/>
      <c r="C318" s="732"/>
      <c r="D318" s="732"/>
      <c r="E318" s="733"/>
      <c r="F318" s="769"/>
      <c r="G318" s="772"/>
      <c r="H318" s="772"/>
      <c r="I318" s="772"/>
      <c r="J318" s="772"/>
      <c r="K318" s="772"/>
      <c r="L318" s="772"/>
      <c r="M318" s="772"/>
      <c r="N318" s="772"/>
      <c r="O318" s="772"/>
      <c r="P318" s="773"/>
      <c r="Q318" s="257">
        <v>0</v>
      </c>
      <c r="R318" s="288"/>
      <c r="S318" s="720" t="s">
        <v>363</v>
      </c>
      <c r="T318" s="700"/>
    </row>
    <row r="319" spans="2:20" ht="19.5" customHeight="1" thickBot="1">
      <c r="B319" s="731"/>
      <c r="C319" s="732"/>
      <c r="D319" s="732"/>
      <c r="E319" s="733"/>
      <c r="F319" s="769"/>
      <c r="G319" s="772"/>
      <c r="H319" s="772"/>
      <c r="I319" s="772"/>
      <c r="J319" s="772"/>
      <c r="K319" s="772"/>
      <c r="L319" s="772"/>
      <c r="M319" s="772"/>
      <c r="N319" s="772"/>
      <c r="O319" s="772"/>
      <c r="P319" s="773"/>
      <c r="Q319" s="257">
        <v>0</v>
      </c>
      <c r="R319" s="288"/>
      <c r="S319" s="720" t="s">
        <v>364</v>
      </c>
      <c r="T319" s="700"/>
    </row>
    <row r="320" spans="2:20" ht="19.5" customHeight="1" thickBot="1">
      <c r="B320" s="731"/>
      <c r="C320" s="732"/>
      <c r="D320" s="732"/>
      <c r="E320" s="733"/>
      <c r="F320" s="769"/>
      <c r="G320" s="772"/>
      <c r="H320" s="772"/>
      <c r="I320" s="772"/>
      <c r="J320" s="772"/>
      <c r="K320" s="772"/>
      <c r="L320" s="772"/>
      <c r="M320" s="772"/>
      <c r="N320" s="772"/>
      <c r="O320" s="772"/>
      <c r="P320" s="773"/>
      <c r="Q320" s="257">
        <v>0</v>
      </c>
      <c r="R320" s="288"/>
      <c r="S320" s="720" t="s">
        <v>365</v>
      </c>
      <c r="T320" s="700"/>
    </row>
    <row r="321" spans="2:20" ht="19.5" customHeight="1" thickBot="1">
      <c r="B321" s="731"/>
      <c r="C321" s="732"/>
      <c r="D321" s="732"/>
      <c r="E321" s="733"/>
      <c r="F321" s="769"/>
      <c r="G321" s="772"/>
      <c r="H321" s="772"/>
      <c r="I321" s="772"/>
      <c r="J321" s="772"/>
      <c r="K321" s="772"/>
      <c r="L321" s="772"/>
      <c r="M321" s="772"/>
      <c r="N321" s="772"/>
      <c r="O321" s="772"/>
      <c r="P321" s="773"/>
      <c r="Q321" s="257">
        <v>0</v>
      </c>
      <c r="R321" s="288"/>
      <c r="S321" s="720" t="s">
        <v>366</v>
      </c>
      <c r="T321" s="700"/>
    </row>
    <row r="322" spans="2:20" ht="19.5" customHeight="1" thickBot="1">
      <c r="B322" s="731"/>
      <c r="C322" s="732"/>
      <c r="D322" s="732"/>
      <c r="E322" s="733"/>
      <c r="F322" s="769"/>
      <c r="G322" s="772"/>
      <c r="H322" s="772"/>
      <c r="I322" s="772"/>
      <c r="J322" s="772"/>
      <c r="K322" s="772"/>
      <c r="L322" s="772"/>
      <c r="M322" s="772"/>
      <c r="N322" s="772"/>
      <c r="O322" s="772"/>
      <c r="P322" s="773"/>
      <c r="Q322" s="257">
        <v>0</v>
      </c>
      <c r="R322" s="288"/>
      <c r="S322" s="720" t="s">
        <v>367</v>
      </c>
      <c r="T322" s="700"/>
    </row>
    <row r="323" spans="2:20" ht="19.5" customHeight="1" thickBot="1">
      <c r="B323" s="731"/>
      <c r="C323" s="732"/>
      <c r="D323" s="732"/>
      <c r="E323" s="733"/>
      <c r="F323" s="769"/>
      <c r="G323" s="772"/>
      <c r="H323" s="772"/>
      <c r="I323" s="772"/>
      <c r="J323" s="772"/>
      <c r="K323" s="772"/>
      <c r="L323" s="772"/>
      <c r="M323" s="772"/>
      <c r="N323" s="772"/>
      <c r="O323" s="772"/>
      <c r="P323" s="773"/>
      <c r="Q323" s="257">
        <v>0</v>
      </c>
      <c r="R323" s="288"/>
      <c r="S323" s="720" t="s">
        <v>368</v>
      </c>
      <c r="T323" s="700"/>
    </row>
    <row r="324" spans="2:20" ht="19.5" customHeight="1" thickBot="1">
      <c r="B324" s="731"/>
      <c r="C324" s="732"/>
      <c r="D324" s="732"/>
      <c r="E324" s="733"/>
      <c r="F324" s="769"/>
      <c r="G324" s="772"/>
      <c r="H324" s="772"/>
      <c r="I324" s="772"/>
      <c r="J324" s="772"/>
      <c r="K324" s="772"/>
      <c r="L324" s="772"/>
      <c r="M324" s="772"/>
      <c r="N324" s="772"/>
      <c r="O324" s="772"/>
      <c r="P324" s="773"/>
      <c r="Q324" s="257">
        <v>0</v>
      </c>
      <c r="R324" s="288"/>
      <c r="S324" s="720" t="s">
        <v>369</v>
      </c>
      <c r="T324" s="700"/>
    </row>
    <row r="325" spans="2:20" ht="19.5" customHeight="1" thickBot="1">
      <c r="B325" s="731"/>
      <c r="C325" s="732"/>
      <c r="D325" s="732"/>
      <c r="E325" s="733"/>
      <c r="F325" s="769"/>
      <c r="G325" s="772"/>
      <c r="H325" s="772"/>
      <c r="I325" s="772"/>
      <c r="J325" s="772"/>
      <c r="K325" s="772"/>
      <c r="L325" s="772"/>
      <c r="M325" s="772"/>
      <c r="N325" s="772"/>
      <c r="O325" s="772"/>
      <c r="P325" s="773"/>
      <c r="Q325" s="257">
        <v>0</v>
      </c>
      <c r="R325" s="288"/>
      <c r="S325" s="720" t="s">
        <v>370</v>
      </c>
      <c r="T325" s="700"/>
    </row>
    <row r="326" spans="2:20" ht="19.5" customHeight="1" thickBot="1">
      <c r="B326" s="731"/>
      <c r="C326" s="732"/>
      <c r="D326" s="732"/>
      <c r="E326" s="733"/>
      <c r="F326" s="769"/>
      <c r="G326" s="772"/>
      <c r="H326" s="772"/>
      <c r="I326" s="772"/>
      <c r="J326" s="772"/>
      <c r="K326" s="772"/>
      <c r="L326" s="772"/>
      <c r="M326" s="772"/>
      <c r="N326" s="772"/>
      <c r="O326" s="772"/>
      <c r="P326" s="773"/>
      <c r="Q326" s="257">
        <v>0</v>
      </c>
      <c r="R326" s="288"/>
      <c r="S326" s="720" t="s">
        <v>371</v>
      </c>
      <c r="T326" s="700"/>
    </row>
    <row r="327" spans="2:20" ht="19.5" customHeight="1" thickBot="1">
      <c r="B327" s="731"/>
      <c r="C327" s="732"/>
      <c r="D327" s="732"/>
      <c r="E327" s="733"/>
      <c r="F327" s="769"/>
      <c r="G327" s="772"/>
      <c r="H327" s="772"/>
      <c r="I327" s="772"/>
      <c r="J327" s="772"/>
      <c r="K327" s="772"/>
      <c r="L327" s="772"/>
      <c r="M327" s="772"/>
      <c r="N327" s="772"/>
      <c r="O327" s="772"/>
      <c r="P327" s="773"/>
      <c r="Q327" s="257">
        <v>0</v>
      </c>
      <c r="R327" s="288"/>
      <c r="S327" s="720" t="s">
        <v>372</v>
      </c>
      <c r="T327" s="700"/>
    </row>
    <row r="328" spans="2:20" ht="19.5" customHeight="1" thickBot="1">
      <c r="B328" s="731"/>
      <c r="C328" s="732"/>
      <c r="D328" s="732"/>
      <c r="E328" s="733"/>
      <c r="F328" s="769"/>
      <c r="G328" s="772"/>
      <c r="H328" s="772"/>
      <c r="I328" s="772"/>
      <c r="J328" s="772"/>
      <c r="K328" s="772"/>
      <c r="L328" s="772"/>
      <c r="M328" s="772"/>
      <c r="N328" s="772"/>
      <c r="O328" s="772"/>
      <c r="P328" s="773"/>
      <c r="Q328" s="257">
        <v>0</v>
      </c>
      <c r="R328" s="288"/>
      <c r="S328" s="720" t="s">
        <v>373</v>
      </c>
      <c r="T328" s="700"/>
    </row>
    <row r="329" spans="2:20" ht="19.5" customHeight="1" thickBot="1">
      <c r="B329" s="731"/>
      <c r="C329" s="732"/>
      <c r="D329" s="732"/>
      <c r="E329" s="733"/>
      <c r="F329" s="769"/>
      <c r="G329" s="772"/>
      <c r="H329" s="772"/>
      <c r="I329" s="772"/>
      <c r="J329" s="772"/>
      <c r="K329" s="772"/>
      <c r="L329" s="772"/>
      <c r="M329" s="772"/>
      <c r="N329" s="772"/>
      <c r="O329" s="772"/>
      <c r="P329" s="773"/>
      <c r="Q329" s="257">
        <v>0</v>
      </c>
      <c r="R329" s="288"/>
      <c r="S329" s="720" t="s">
        <v>374</v>
      </c>
      <c r="T329" s="700"/>
    </row>
    <row r="330" spans="2:20" ht="19.5" customHeight="1" thickBot="1">
      <c r="B330" s="731"/>
      <c r="C330" s="732"/>
      <c r="D330" s="732"/>
      <c r="E330" s="733"/>
      <c r="F330" s="769"/>
      <c r="G330" s="772"/>
      <c r="H330" s="772"/>
      <c r="I330" s="772"/>
      <c r="J330" s="772"/>
      <c r="K330" s="772"/>
      <c r="L330" s="772"/>
      <c r="M330" s="772"/>
      <c r="N330" s="772"/>
      <c r="O330" s="772"/>
      <c r="P330" s="773"/>
      <c r="Q330" s="257">
        <v>0</v>
      </c>
      <c r="R330" s="288"/>
      <c r="S330" s="720" t="s">
        <v>375</v>
      </c>
      <c r="T330" s="700"/>
    </row>
    <row r="331" spans="2:20" ht="19.5" customHeight="1" thickBot="1">
      <c r="B331" s="731"/>
      <c r="C331" s="732"/>
      <c r="D331" s="732"/>
      <c r="E331" s="733"/>
      <c r="F331" s="769"/>
      <c r="G331" s="772"/>
      <c r="H331" s="772"/>
      <c r="I331" s="772"/>
      <c r="J331" s="772"/>
      <c r="K331" s="772"/>
      <c r="L331" s="772"/>
      <c r="M331" s="772"/>
      <c r="N331" s="772"/>
      <c r="O331" s="772"/>
      <c r="P331" s="773"/>
      <c r="Q331" s="257">
        <v>0</v>
      </c>
      <c r="R331" s="288"/>
      <c r="S331" s="720" t="s">
        <v>376</v>
      </c>
      <c r="T331" s="700"/>
    </row>
    <row r="332" spans="2:20" ht="19.5" customHeight="1" thickBot="1">
      <c r="B332" s="731"/>
      <c r="C332" s="732"/>
      <c r="D332" s="732"/>
      <c r="E332" s="733"/>
      <c r="F332" s="769"/>
      <c r="G332" s="772"/>
      <c r="H332" s="772"/>
      <c r="I332" s="772"/>
      <c r="J332" s="772"/>
      <c r="K332" s="772"/>
      <c r="L332" s="772"/>
      <c r="M332" s="772"/>
      <c r="N332" s="772"/>
      <c r="O332" s="772"/>
      <c r="P332" s="773"/>
      <c r="Q332" s="257">
        <v>0</v>
      </c>
      <c r="R332" s="288"/>
      <c r="S332" s="720" t="s">
        <v>377</v>
      </c>
      <c r="T332" s="700"/>
    </row>
    <row r="333" spans="2:20" ht="19.5" customHeight="1" thickBot="1">
      <c r="B333" s="731"/>
      <c r="C333" s="732"/>
      <c r="D333" s="732"/>
      <c r="E333" s="733"/>
      <c r="F333" s="769"/>
      <c r="G333" s="772"/>
      <c r="H333" s="772"/>
      <c r="I333" s="772"/>
      <c r="J333" s="772"/>
      <c r="K333" s="772"/>
      <c r="L333" s="772"/>
      <c r="M333" s="772"/>
      <c r="N333" s="772"/>
      <c r="O333" s="772"/>
      <c r="P333" s="773"/>
      <c r="Q333" s="257">
        <v>0</v>
      </c>
      <c r="R333" s="288"/>
      <c r="S333" s="720" t="s">
        <v>378</v>
      </c>
      <c r="T333" s="700"/>
    </row>
    <row r="334" spans="2:20" ht="19.5" customHeight="1" thickBot="1">
      <c r="B334" s="731"/>
      <c r="C334" s="732"/>
      <c r="D334" s="732"/>
      <c r="E334" s="733"/>
      <c r="F334" s="769"/>
      <c r="G334" s="772"/>
      <c r="H334" s="772"/>
      <c r="I334" s="772"/>
      <c r="J334" s="772"/>
      <c r="K334" s="772"/>
      <c r="L334" s="772"/>
      <c r="M334" s="772"/>
      <c r="N334" s="772"/>
      <c r="O334" s="772"/>
      <c r="P334" s="773"/>
      <c r="Q334" s="257">
        <v>0</v>
      </c>
      <c r="R334" s="288"/>
      <c r="S334" s="720" t="s">
        <v>379</v>
      </c>
      <c r="T334" s="700"/>
    </row>
    <row r="335" spans="2:20" ht="19.5" customHeight="1" thickBot="1">
      <c r="B335" s="731"/>
      <c r="C335" s="732"/>
      <c r="D335" s="732"/>
      <c r="E335" s="733"/>
      <c r="F335" s="769"/>
      <c r="G335" s="772"/>
      <c r="H335" s="772"/>
      <c r="I335" s="772"/>
      <c r="J335" s="772"/>
      <c r="K335" s="772"/>
      <c r="L335" s="772"/>
      <c r="M335" s="772"/>
      <c r="N335" s="772"/>
      <c r="O335" s="772"/>
      <c r="P335" s="773"/>
      <c r="Q335" s="257">
        <v>0</v>
      </c>
      <c r="R335" s="288"/>
      <c r="S335" s="720" t="s">
        <v>380</v>
      </c>
      <c r="T335" s="700"/>
    </row>
    <row r="336" spans="2:20" ht="19.5" customHeight="1" thickBot="1">
      <c r="B336" s="731"/>
      <c r="C336" s="732"/>
      <c r="D336" s="732"/>
      <c r="E336" s="733"/>
      <c r="F336" s="769"/>
      <c r="G336" s="772"/>
      <c r="H336" s="772"/>
      <c r="I336" s="772"/>
      <c r="J336" s="772"/>
      <c r="K336" s="772"/>
      <c r="L336" s="772"/>
      <c r="M336" s="772"/>
      <c r="N336" s="772"/>
      <c r="O336" s="772"/>
      <c r="P336" s="773"/>
      <c r="Q336" s="257">
        <v>0</v>
      </c>
      <c r="R336" s="288"/>
      <c r="S336" s="720" t="s">
        <v>381</v>
      </c>
      <c r="T336" s="700"/>
    </row>
    <row r="337" spans="2:20" ht="19.5" customHeight="1" thickBot="1">
      <c r="B337" s="731"/>
      <c r="C337" s="732"/>
      <c r="D337" s="732"/>
      <c r="E337" s="733"/>
      <c r="F337" s="769"/>
      <c r="G337" s="772"/>
      <c r="H337" s="772"/>
      <c r="I337" s="772"/>
      <c r="J337" s="772"/>
      <c r="K337" s="772"/>
      <c r="L337" s="772"/>
      <c r="M337" s="772"/>
      <c r="N337" s="772"/>
      <c r="O337" s="772"/>
      <c r="P337" s="773"/>
      <c r="Q337" s="257">
        <v>0</v>
      </c>
      <c r="R337" s="288"/>
      <c r="S337" s="720" t="s">
        <v>382</v>
      </c>
      <c r="T337" s="700"/>
    </row>
    <row r="338" spans="2:20" ht="19.5" customHeight="1" thickBot="1">
      <c r="B338" s="731"/>
      <c r="C338" s="732"/>
      <c r="D338" s="732"/>
      <c r="E338" s="733"/>
      <c r="F338" s="769"/>
      <c r="G338" s="772"/>
      <c r="H338" s="772"/>
      <c r="I338" s="772"/>
      <c r="J338" s="772"/>
      <c r="K338" s="772"/>
      <c r="L338" s="772"/>
      <c r="M338" s="772"/>
      <c r="N338" s="772"/>
      <c r="O338" s="772"/>
      <c r="P338" s="773"/>
      <c r="Q338" s="257">
        <v>0</v>
      </c>
      <c r="R338" s="288"/>
      <c r="S338" s="720" t="s">
        <v>383</v>
      </c>
      <c r="T338" s="700"/>
    </row>
    <row r="339" spans="2:20" ht="19.5" customHeight="1" thickBot="1">
      <c r="B339" s="731"/>
      <c r="C339" s="732"/>
      <c r="D339" s="732"/>
      <c r="E339" s="733"/>
      <c r="F339" s="769"/>
      <c r="G339" s="772"/>
      <c r="H339" s="772"/>
      <c r="I339" s="772"/>
      <c r="J339" s="772"/>
      <c r="K339" s="772"/>
      <c r="L339" s="772"/>
      <c r="M339" s="772"/>
      <c r="N339" s="772"/>
      <c r="O339" s="772"/>
      <c r="P339" s="773"/>
      <c r="Q339" s="257">
        <v>0</v>
      </c>
      <c r="R339" s="288"/>
      <c r="S339" s="720" t="s">
        <v>384</v>
      </c>
      <c r="T339" s="700"/>
    </row>
    <row r="340" spans="2:20" ht="19.5" customHeight="1" thickBot="1">
      <c r="B340" s="731"/>
      <c r="C340" s="732"/>
      <c r="D340" s="732"/>
      <c r="E340" s="733"/>
      <c r="F340" s="769"/>
      <c r="G340" s="772"/>
      <c r="H340" s="772"/>
      <c r="I340" s="772"/>
      <c r="J340" s="772"/>
      <c r="K340" s="772"/>
      <c r="L340" s="772"/>
      <c r="M340" s="772"/>
      <c r="N340" s="772"/>
      <c r="O340" s="772"/>
      <c r="P340" s="773"/>
      <c r="Q340" s="257">
        <v>0</v>
      </c>
      <c r="R340" s="288"/>
      <c r="S340" s="720" t="s">
        <v>385</v>
      </c>
      <c r="T340" s="700"/>
    </row>
    <row r="341" spans="2:20" ht="19.5" customHeight="1" thickBot="1">
      <c r="B341" s="731"/>
      <c r="C341" s="732"/>
      <c r="D341" s="732"/>
      <c r="E341" s="733"/>
      <c r="F341" s="769"/>
      <c r="G341" s="772"/>
      <c r="H341" s="772"/>
      <c r="I341" s="772"/>
      <c r="J341" s="772"/>
      <c r="K341" s="772"/>
      <c r="L341" s="772"/>
      <c r="M341" s="772"/>
      <c r="N341" s="772"/>
      <c r="O341" s="772"/>
      <c r="P341" s="773"/>
      <c r="Q341" s="257">
        <v>0</v>
      </c>
      <c r="R341" s="288"/>
      <c r="S341" s="720" t="s">
        <v>386</v>
      </c>
      <c r="T341" s="700"/>
    </row>
    <row r="342" spans="2:20" ht="19.5" customHeight="1" thickBot="1">
      <c r="B342" s="731"/>
      <c r="C342" s="732"/>
      <c r="D342" s="732"/>
      <c r="E342" s="733"/>
      <c r="F342" s="769"/>
      <c r="G342" s="772"/>
      <c r="H342" s="772"/>
      <c r="I342" s="772"/>
      <c r="J342" s="772"/>
      <c r="K342" s="772"/>
      <c r="L342" s="772"/>
      <c r="M342" s="772"/>
      <c r="N342" s="772"/>
      <c r="O342" s="772"/>
      <c r="P342" s="773"/>
      <c r="Q342" s="257">
        <v>0</v>
      </c>
      <c r="R342" s="288"/>
      <c r="S342" s="720" t="s">
        <v>387</v>
      </c>
      <c r="T342" s="700"/>
    </row>
    <row r="343" spans="2:20" ht="19.5" customHeight="1" thickBot="1">
      <c r="B343" s="731"/>
      <c r="C343" s="732"/>
      <c r="D343" s="732"/>
      <c r="E343" s="733"/>
      <c r="F343" s="769"/>
      <c r="G343" s="772"/>
      <c r="H343" s="772"/>
      <c r="I343" s="772"/>
      <c r="J343" s="772"/>
      <c r="K343" s="772"/>
      <c r="L343" s="772"/>
      <c r="M343" s="772"/>
      <c r="N343" s="772"/>
      <c r="O343" s="772"/>
      <c r="P343" s="773"/>
      <c r="Q343" s="257">
        <v>0</v>
      </c>
      <c r="R343" s="288"/>
      <c r="S343" s="720" t="s">
        <v>388</v>
      </c>
      <c r="T343" s="700"/>
    </row>
    <row r="344" spans="2:20" ht="19.5" customHeight="1" thickBot="1">
      <c r="B344" s="731"/>
      <c r="C344" s="732"/>
      <c r="D344" s="732"/>
      <c r="E344" s="733"/>
      <c r="F344" s="769"/>
      <c r="G344" s="772"/>
      <c r="H344" s="772"/>
      <c r="I344" s="772"/>
      <c r="J344" s="772"/>
      <c r="K344" s="772"/>
      <c r="L344" s="772"/>
      <c r="M344" s="772"/>
      <c r="N344" s="772"/>
      <c r="O344" s="772"/>
      <c r="P344" s="773"/>
      <c r="Q344" s="257">
        <v>0</v>
      </c>
      <c r="R344" s="288"/>
      <c r="S344" s="720" t="s">
        <v>389</v>
      </c>
      <c r="T344" s="700"/>
    </row>
    <row r="345" spans="2:20" ht="19.5" customHeight="1" thickBot="1">
      <c r="B345" s="731"/>
      <c r="C345" s="732"/>
      <c r="D345" s="732"/>
      <c r="E345" s="733"/>
      <c r="F345" s="769"/>
      <c r="G345" s="772"/>
      <c r="H345" s="772"/>
      <c r="I345" s="772"/>
      <c r="J345" s="772"/>
      <c r="K345" s="772"/>
      <c r="L345" s="772"/>
      <c r="M345" s="772"/>
      <c r="N345" s="772"/>
      <c r="O345" s="772"/>
      <c r="P345" s="773"/>
      <c r="Q345" s="257">
        <v>0</v>
      </c>
      <c r="R345" s="288"/>
      <c r="S345" s="720" t="s">
        <v>390</v>
      </c>
      <c r="T345" s="700"/>
    </row>
    <row r="346" spans="2:20" ht="19.5" customHeight="1" thickBot="1">
      <c r="B346" s="731"/>
      <c r="C346" s="732"/>
      <c r="D346" s="732"/>
      <c r="E346" s="733"/>
      <c r="F346" s="769"/>
      <c r="G346" s="772"/>
      <c r="H346" s="772"/>
      <c r="I346" s="772"/>
      <c r="J346" s="772"/>
      <c r="K346" s="772"/>
      <c r="L346" s="772"/>
      <c r="M346" s="772"/>
      <c r="N346" s="772"/>
      <c r="O346" s="772"/>
      <c r="P346" s="773"/>
      <c r="Q346" s="257">
        <v>0</v>
      </c>
      <c r="R346" s="288"/>
      <c r="S346" s="720" t="s">
        <v>391</v>
      </c>
      <c r="T346" s="700"/>
    </row>
    <row r="347" spans="2:20" ht="19.5" customHeight="1" thickBot="1">
      <c r="B347" s="731"/>
      <c r="C347" s="732"/>
      <c r="D347" s="732"/>
      <c r="E347" s="733"/>
      <c r="F347" s="769"/>
      <c r="G347" s="772"/>
      <c r="H347" s="772"/>
      <c r="I347" s="772"/>
      <c r="J347" s="772"/>
      <c r="K347" s="772"/>
      <c r="L347" s="772"/>
      <c r="M347" s="772"/>
      <c r="N347" s="772"/>
      <c r="O347" s="772"/>
      <c r="P347" s="773"/>
      <c r="Q347" s="257">
        <v>0</v>
      </c>
      <c r="R347" s="288"/>
      <c r="S347" s="720" t="s">
        <v>392</v>
      </c>
      <c r="T347" s="700"/>
    </row>
    <row r="348" spans="2:20" ht="19.5" customHeight="1" thickBot="1">
      <c r="B348" s="731"/>
      <c r="C348" s="732"/>
      <c r="D348" s="732"/>
      <c r="E348" s="733"/>
      <c r="F348" s="769"/>
      <c r="G348" s="772"/>
      <c r="H348" s="772"/>
      <c r="I348" s="772"/>
      <c r="J348" s="772"/>
      <c r="K348" s="772"/>
      <c r="L348" s="772"/>
      <c r="M348" s="772"/>
      <c r="N348" s="772"/>
      <c r="O348" s="772"/>
      <c r="P348" s="773"/>
      <c r="Q348" s="257">
        <v>0</v>
      </c>
      <c r="R348" s="288"/>
      <c r="S348" s="720" t="s">
        <v>393</v>
      </c>
      <c r="T348" s="700"/>
    </row>
    <row r="349" spans="2:20" ht="19.5" customHeight="1" thickBot="1">
      <c r="B349" s="731"/>
      <c r="C349" s="732"/>
      <c r="D349" s="732"/>
      <c r="E349" s="733"/>
      <c r="F349" s="769"/>
      <c r="G349" s="772"/>
      <c r="H349" s="772"/>
      <c r="I349" s="772"/>
      <c r="J349" s="772"/>
      <c r="K349" s="772"/>
      <c r="L349" s="772"/>
      <c r="M349" s="772"/>
      <c r="N349" s="772"/>
      <c r="O349" s="772"/>
      <c r="P349" s="773"/>
      <c r="Q349" s="257">
        <v>0</v>
      </c>
      <c r="R349" s="288"/>
      <c r="S349" s="720" t="s">
        <v>394</v>
      </c>
      <c r="T349" s="700"/>
    </row>
    <row r="350" spans="2:20" ht="19.5" customHeight="1" thickBot="1">
      <c r="B350" s="731"/>
      <c r="C350" s="732"/>
      <c r="D350" s="732"/>
      <c r="E350" s="733"/>
      <c r="F350" s="769"/>
      <c r="G350" s="772"/>
      <c r="H350" s="772"/>
      <c r="I350" s="772"/>
      <c r="J350" s="772"/>
      <c r="K350" s="772"/>
      <c r="L350" s="772"/>
      <c r="M350" s="772"/>
      <c r="N350" s="772"/>
      <c r="O350" s="772"/>
      <c r="P350" s="773"/>
      <c r="Q350" s="257">
        <v>0</v>
      </c>
      <c r="R350" s="288"/>
      <c r="S350" s="720" t="s">
        <v>395</v>
      </c>
      <c r="T350" s="700"/>
    </row>
    <row r="351" spans="2:20" ht="19.5" customHeight="1" thickBot="1">
      <c r="B351" s="731"/>
      <c r="C351" s="732"/>
      <c r="D351" s="732"/>
      <c r="E351" s="733"/>
      <c r="F351" s="769"/>
      <c r="G351" s="772"/>
      <c r="H351" s="772"/>
      <c r="I351" s="772"/>
      <c r="J351" s="772"/>
      <c r="K351" s="772"/>
      <c r="L351" s="772"/>
      <c r="M351" s="772"/>
      <c r="N351" s="772"/>
      <c r="O351" s="772"/>
      <c r="P351" s="773"/>
      <c r="Q351" s="257">
        <v>0</v>
      </c>
      <c r="R351" s="288"/>
      <c r="S351" s="720" t="s">
        <v>396</v>
      </c>
      <c r="T351" s="700"/>
    </row>
    <row r="352" spans="2:20" ht="15.75" customHeight="1" thickBot="1">
      <c r="B352" s="731"/>
      <c r="C352" s="732"/>
      <c r="D352" s="732"/>
      <c r="E352" s="733"/>
      <c r="F352" s="769"/>
      <c r="G352" s="772"/>
      <c r="H352" s="772"/>
      <c r="I352" s="772"/>
      <c r="J352" s="772"/>
      <c r="K352" s="772"/>
      <c r="L352" s="772"/>
      <c r="M352" s="772"/>
      <c r="N352" s="772"/>
      <c r="O352" s="772"/>
      <c r="P352" s="773"/>
      <c r="Q352" s="257">
        <v>0</v>
      </c>
      <c r="R352" s="288"/>
      <c r="S352" s="720" t="s">
        <v>397</v>
      </c>
      <c r="T352" s="700"/>
    </row>
    <row r="353" spans="2:20" ht="15.75" customHeight="1" thickBot="1">
      <c r="B353" s="731"/>
      <c r="C353" s="732"/>
      <c r="D353" s="732"/>
      <c r="E353" s="733"/>
      <c r="F353" s="769"/>
      <c r="G353" s="772"/>
      <c r="H353" s="772"/>
      <c r="I353" s="772"/>
      <c r="J353" s="772"/>
      <c r="K353" s="772"/>
      <c r="L353" s="772"/>
      <c r="M353" s="772"/>
      <c r="N353" s="772"/>
      <c r="O353" s="772"/>
      <c r="P353" s="773"/>
      <c r="Q353" s="257">
        <v>0</v>
      </c>
      <c r="R353" s="288"/>
      <c r="S353" s="720" t="s">
        <v>398</v>
      </c>
      <c r="T353" s="700"/>
    </row>
    <row r="354" spans="2:20" ht="15.75" customHeight="1" thickBot="1">
      <c r="B354" s="731"/>
      <c r="C354" s="732"/>
      <c r="D354" s="732"/>
      <c r="E354" s="733"/>
      <c r="F354" s="769"/>
      <c r="G354" s="772"/>
      <c r="H354" s="772"/>
      <c r="I354" s="772"/>
      <c r="J354" s="772"/>
      <c r="K354" s="772"/>
      <c r="L354" s="772"/>
      <c r="M354" s="772"/>
      <c r="N354" s="772"/>
      <c r="O354" s="772"/>
      <c r="P354" s="773"/>
      <c r="Q354" s="257">
        <v>0</v>
      </c>
      <c r="R354" s="288"/>
      <c r="S354" s="720" t="s">
        <v>399</v>
      </c>
      <c r="T354" s="700"/>
    </row>
    <row r="355" spans="2:20" ht="15.75" customHeight="1" thickBot="1">
      <c r="B355" s="734"/>
      <c r="C355" s="735"/>
      <c r="D355" s="735"/>
      <c r="E355" s="736"/>
      <c r="F355" s="774"/>
      <c r="G355" s="775"/>
      <c r="H355" s="775"/>
      <c r="I355" s="775"/>
      <c r="J355" s="775"/>
      <c r="K355" s="775"/>
      <c r="L355" s="775"/>
      <c r="M355" s="775"/>
      <c r="N355" s="775"/>
      <c r="O355" s="775"/>
      <c r="P355" s="776"/>
      <c r="Q355" s="257">
        <v>0</v>
      </c>
      <c r="R355" s="258"/>
      <c r="S355" s="768" t="s">
        <v>400</v>
      </c>
      <c r="T355" s="702"/>
    </row>
    <row r="356" spans="2:20" ht="15.95" hidden="1" outlineLevel="1" thickBot="1">
      <c r="B356" s="246" t="s">
        <v>307</v>
      </c>
      <c r="C356" s="703" t="s">
        <v>403</v>
      </c>
      <c r="D356" s="704"/>
      <c r="E356" s="247" t="s">
        <v>307</v>
      </c>
      <c r="F356" s="233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7"/>
      <c r="R356" s="237"/>
      <c r="S356" s="259"/>
      <c r="T356" s="260"/>
    </row>
    <row r="357" spans="2:20" ht="15" hidden="1" customHeight="1" outlineLevel="1" thickBot="1">
      <c r="B357" s="123">
        <v>1</v>
      </c>
      <c r="C357" s="705" t="s">
        <v>309</v>
      </c>
      <c r="D357" s="706"/>
      <c r="E357" s="90"/>
      <c r="F357" s="747"/>
      <c r="G357" s="748"/>
      <c r="H357" s="748"/>
      <c r="I357" s="748"/>
      <c r="J357" s="748"/>
      <c r="K357" s="748"/>
      <c r="L357" s="748"/>
      <c r="M357" s="749"/>
      <c r="N357" s="91"/>
      <c r="O357" s="756"/>
      <c r="P357" s="757"/>
      <c r="Q357" s="261"/>
      <c r="R357" s="249"/>
      <c r="S357" s="762"/>
      <c r="T357" s="763"/>
    </row>
    <row r="358" spans="2:20" ht="15" hidden="1" customHeight="1" outlineLevel="1" thickBot="1">
      <c r="B358" s="123">
        <v>2</v>
      </c>
      <c r="C358" s="705" t="s">
        <v>309</v>
      </c>
      <c r="D358" s="706"/>
      <c r="E358" s="90"/>
      <c r="F358" s="750"/>
      <c r="G358" s="751"/>
      <c r="H358" s="751"/>
      <c r="I358" s="751"/>
      <c r="J358" s="751"/>
      <c r="K358" s="751"/>
      <c r="L358" s="751"/>
      <c r="M358" s="752"/>
      <c r="N358" s="91"/>
      <c r="O358" s="758"/>
      <c r="P358" s="759"/>
      <c r="Q358" s="261"/>
      <c r="R358" s="249"/>
      <c r="S358" s="764"/>
      <c r="T358" s="765"/>
    </row>
    <row r="359" spans="2:20" ht="15.75" hidden="1" customHeight="1" outlineLevel="1" thickBot="1">
      <c r="B359" s="242">
        <v>3</v>
      </c>
      <c r="C359" s="708" t="s">
        <v>309</v>
      </c>
      <c r="D359" s="709"/>
      <c r="E359" s="243"/>
      <c r="F359" s="753"/>
      <c r="G359" s="754"/>
      <c r="H359" s="754"/>
      <c r="I359" s="754"/>
      <c r="J359" s="754"/>
      <c r="K359" s="754"/>
      <c r="L359" s="754"/>
      <c r="M359" s="755"/>
      <c r="N359" s="245"/>
      <c r="O359" s="760"/>
      <c r="P359" s="761"/>
      <c r="Q359" s="261"/>
      <c r="R359" s="261"/>
      <c r="S359" s="766"/>
      <c r="T359" s="767"/>
    </row>
    <row r="360" spans="2:20" ht="14.45" collapsed="1" thickBot="1">
      <c r="B360" s="91"/>
      <c r="C360" s="112"/>
      <c r="D360" s="112"/>
      <c r="E360" s="90"/>
      <c r="F360" s="90"/>
      <c r="G360" s="90"/>
      <c r="H360" s="90"/>
      <c r="I360" s="90"/>
      <c r="J360" s="90"/>
      <c r="K360" s="91"/>
      <c r="L360" s="91"/>
      <c r="M360" s="91"/>
      <c r="N360" s="91"/>
      <c r="O360" s="91"/>
      <c r="P360" s="91"/>
      <c r="Q360" s="91"/>
      <c r="R360" s="91"/>
      <c r="S360" s="262"/>
      <c r="T360" s="262"/>
    </row>
    <row r="361" spans="2:20" ht="19.5" customHeight="1" thickBot="1">
      <c r="B361" s="728" t="s">
        <v>420</v>
      </c>
      <c r="C361" s="729"/>
      <c r="D361" s="729"/>
      <c r="E361" s="730"/>
      <c r="F361" s="737" t="s">
        <v>421</v>
      </c>
      <c r="G361" s="770"/>
      <c r="H361" s="770"/>
      <c r="I361" s="770"/>
      <c r="J361" s="770"/>
      <c r="K361" s="770"/>
      <c r="L361" s="770"/>
      <c r="M361" s="770"/>
      <c r="N361" s="770"/>
      <c r="O361" s="770"/>
      <c r="P361" s="771"/>
      <c r="Q361" s="257">
        <v>0</v>
      </c>
      <c r="R361" s="288"/>
      <c r="S361" s="746" t="s">
        <v>350</v>
      </c>
      <c r="T361" s="698"/>
    </row>
    <row r="362" spans="2:20" ht="19.5" customHeight="1" thickBot="1">
      <c r="B362" s="731"/>
      <c r="C362" s="732"/>
      <c r="D362" s="732"/>
      <c r="E362" s="733"/>
      <c r="F362" s="769"/>
      <c r="G362" s="772"/>
      <c r="H362" s="772"/>
      <c r="I362" s="772"/>
      <c r="J362" s="772"/>
      <c r="K362" s="772"/>
      <c r="L362" s="772"/>
      <c r="M362" s="772"/>
      <c r="N362" s="772"/>
      <c r="O362" s="772"/>
      <c r="P362" s="773"/>
      <c r="Q362" s="257">
        <v>0</v>
      </c>
      <c r="R362" s="288"/>
      <c r="S362" s="720" t="s">
        <v>351</v>
      </c>
      <c r="T362" s="700"/>
    </row>
    <row r="363" spans="2:20" ht="19.5" customHeight="1" thickBot="1">
      <c r="B363" s="731"/>
      <c r="C363" s="732"/>
      <c r="D363" s="732"/>
      <c r="E363" s="733"/>
      <c r="F363" s="769"/>
      <c r="G363" s="772"/>
      <c r="H363" s="772"/>
      <c r="I363" s="772"/>
      <c r="J363" s="772"/>
      <c r="K363" s="772"/>
      <c r="L363" s="772"/>
      <c r="M363" s="772"/>
      <c r="N363" s="772"/>
      <c r="O363" s="772"/>
      <c r="P363" s="773"/>
      <c r="Q363" s="257">
        <v>0</v>
      </c>
      <c r="R363" s="288"/>
      <c r="S363" s="720" t="s">
        <v>352</v>
      </c>
      <c r="T363" s="700"/>
    </row>
    <row r="364" spans="2:20" ht="19.5" customHeight="1" thickBot="1">
      <c r="B364" s="731"/>
      <c r="C364" s="732"/>
      <c r="D364" s="732"/>
      <c r="E364" s="733"/>
      <c r="F364" s="769"/>
      <c r="G364" s="772"/>
      <c r="H364" s="772"/>
      <c r="I364" s="772"/>
      <c r="J364" s="772"/>
      <c r="K364" s="772"/>
      <c r="L364" s="772"/>
      <c r="M364" s="772"/>
      <c r="N364" s="772"/>
      <c r="O364" s="772"/>
      <c r="P364" s="773"/>
      <c r="Q364" s="257">
        <v>0</v>
      </c>
      <c r="R364" s="288"/>
      <c r="S364" s="720" t="s">
        <v>353</v>
      </c>
      <c r="T364" s="700"/>
    </row>
    <row r="365" spans="2:20" ht="19.5" customHeight="1" thickBot="1">
      <c r="B365" s="731"/>
      <c r="C365" s="732"/>
      <c r="D365" s="732"/>
      <c r="E365" s="733"/>
      <c r="F365" s="769"/>
      <c r="G365" s="772"/>
      <c r="H365" s="772"/>
      <c r="I365" s="772"/>
      <c r="J365" s="772"/>
      <c r="K365" s="772"/>
      <c r="L365" s="772"/>
      <c r="M365" s="772"/>
      <c r="N365" s="772"/>
      <c r="O365" s="772"/>
      <c r="P365" s="773"/>
      <c r="Q365" s="257">
        <v>0</v>
      </c>
      <c r="R365" s="288"/>
      <c r="S365" s="720" t="s">
        <v>354</v>
      </c>
      <c r="T365" s="700"/>
    </row>
    <row r="366" spans="2:20" ht="19.5" customHeight="1" thickBot="1">
      <c r="B366" s="731"/>
      <c r="C366" s="732"/>
      <c r="D366" s="732"/>
      <c r="E366" s="733"/>
      <c r="F366" s="769"/>
      <c r="G366" s="772"/>
      <c r="H366" s="772"/>
      <c r="I366" s="772"/>
      <c r="J366" s="772"/>
      <c r="K366" s="772"/>
      <c r="L366" s="772"/>
      <c r="M366" s="772"/>
      <c r="N366" s="772"/>
      <c r="O366" s="772"/>
      <c r="P366" s="773"/>
      <c r="Q366" s="257">
        <v>0</v>
      </c>
      <c r="R366" s="288"/>
      <c r="S366" s="720" t="s">
        <v>355</v>
      </c>
      <c r="T366" s="700"/>
    </row>
    <row r="367" spans="2:20" ht="19.5" customHeight="1" thickBot="1">
      <c r="B367" s="731"/>
      <c r="C367" s="732"/>
      <c r="D367" s="732"/>
      <c r="E367" s="733"/>
      <c r="F367" s="769"/>
      <c r="G367" s="772"/>
      <c r="H367" s="772"/>
      <c r="I367" s="772"/>
      <c r="J367" s="772"/>
      <c r="K367" s="772"/>
      <c r="L367" s="772"/>
      <c r="M367" s="772"/>
      <c r="N367" s="772"/>
      <c r="O367" s="772"/>
      <c r="P367" s="773"/>
      <c r="Q367" s="257">
        <v>0</v>
      </c>
      <c r="R367" s="288"/>
      <c r="S367" s="720" t="s">
        <v>356</v>
      </c>
      <c r="T367" s="700"/>
    </row>
    <row r="368" spans="2:20" ht="19.5" customHeight="1" thickBot="1">
      <c r="B368" s="731"/>
      <c r="C368" s="732"/>
      <c r="D368" s="732"/>
      <c r="E368" s="733"/>
      <c r="F368" s="769"/>
      <c r="G368" s="772"/>
      <c r="H368" s="772"/>
      <c r="I368" s="772"/>
      <c r="J368" s="772"/>
      <c r="K368" s="772"/>
      <c r="L368" s="772"/>
      <c r="M368" s="772"/>
      <c r="N368" s="772"/>
      <c r="O368" s="772"/>
      <c r="P368" s="773"/>
      <c r="Q368" s="257">
        <v>0</v>
      </c>
      <c r="R368" s="288"/>
      <c r="S368" s="720" t="s">
        <v>357</v>
      </c>
      <c r="T368" s="700"/>
    </row>
    <row r="369" spans="2:20" ht="19.5" customHeight="1" thickBot="1">
      <c r="B369" s="731"/>
      <c r="C369" s="732"/>
      <c r="D369" s="732"/>
      <c r="E369" s="733"/>
      <c r="F369" s="769"/>
      <c r="G369" s="772"/>
      <c r="H369" s="772"/>
      <c r="I369" s="772"/>
      <c r="J369" s="772"/>
      <c r="K369" s="772"/>
      <c r="L369" s="772"/>
      <c r="M369" s="772"/>
      <c r="N369" s="772"/>
      <c r="O369" s="772"/>
      <c r="P369" s="773"/>
      <c r="Q369" s="257">
        <v>0</v>
      </c>
      <c r="R369" s="288"/>
      <c r="S369" s="720" t="s">
        <v>219</v>
      </c>
      <c r="T369" s="700"/>
    </row>
    <row r="370" spans="2:20" ht="19.5" customHeight="1" thickBot="1">
      <c r="B370" s="731"/>
      <c r="C370" s="732"/>
      <c r="D370" s="732"/>
      <c r="E370" s="733"/>
      <c r="F370" s="769"/>
      <c r="G370" s="772"/>
      <c r="H370" s="772"/>
      <c r="I370" s="772"/>
      <c r="J370" s="772"/>
      <c r="K370" s="772"/>
      <c r="L370" s="772"/>
      <c r="M370" s="772"/>
      <c r="N370" s="772"/>
      <c r="O370" s="772"/>
      <c r="P370" s="773"/>
      <c r="Q370" s="257">
        <v>0</v>
      </c>
      <c r="R370" s="288"/>
      <c r="S370" s="720" t="s">
        <v>358</v>
      </c>
      <c r="T370" s="700"/>
    </row>
    <row r="371" spans="2:20" ht="19.5" customHeight="1" thickBot="1">
      <c r="B371" s="731"/>
      <c r="C371" s="732"/>
      <c r="D371" s="732"/>
      <c r="E371" s="733"/>
      <c r="F371" s="769"/>
      <c r="G371" s="772"/>
      <c r="H371" s="772"/>
      <c r="I371" s="772"/>
      <c r="J371" s="772"/>
      <c r="K371" s="772"/>
      <c r="L371" s="772"/>
      <c r="M371" s="772"/>
      <c r="N371" s="772"/>
      <c r="O371" s="772"/>
      <c r="P371" s="773"/>
      <c r="Q371" s="257">
        <v>0</v>
      </c>
      <c r="R371" s="288"/>
      <c r="S371" s="720" t="s">
        <v>359</v>
      </c>
      <c r="T371" s="700"/>
    </row>
    <row r="372" spans="2:20" ht="19.5" customHeight="1" thickBot="1">
      <c r="B372" s="731"/>
      <c r="C372" s="732"/>
      <c r="D372" s="732"/>
      <c r="E372" s="733"/>
      <c r="F372" s="769"/>
      <c r="G372" s="772"/>
      <c r="H372" s="772"/>
      <c r="I372" s="772"/>
      <c r="J372" s="772"/>
      <c r="K372" s="772"/>
      <c r="L372" s="772"/>
      <c r="M372" s="772"/>
      <c r="N372" s="772"/>
      <c r="O372" s="772"/>
      <c r="P372" s="773"/>
      <c r="Q372" s="257">
        <v>0</v>
      </c>
      <c r="R372" s="288"/>
      <c r="S372" s="720" t="s">
        <v>360</v>
      </c>
      <c r="T372" s="700"/>
    </row>
    <row r="373" spans="2:20" ht="19.5" customHeight="1" thickBot="1">
      <c r="B373" s="731"/>
      <c r="C373" s="732"/>
      <c r="D373" s="732"/>
      <c r="E373" s="733"/>
      <c r="F373" s="769"/>
      <c r="G373" s="772"/>
      <c r="H373" s="772"/>
      <c r="I373" s="772"/>
      <c r="J373" s="772"/>
      <c r="K373" s="772"/>
      <c r="L373" s="772"/>
      <c r="M373" s="772"/>
      <c r="N373" s="772"/>
      <c r="O373" s="772"/>
      <c r="P373" s="773"/>
      <c r="Q373" s="257">
        <v>0</v>
      </c>
      <c r="R373" s="288"/>
      <c r="S373" s="720" t="s">
        <v>361</v>
      </c>
      <c r="T373" s="700"/>
    </row>
    <row r="374" spans="2:20" ht="19.5" customHeight="1" thickBot="1">
      <c r="B374" s="731"/>
      <c r="C374" s="732"/>
      <c r="D374" s="732"/>
      <c r="E374" s="733"/>
      <c r="F374" s="769"/>
      <c r="G374" s="772"/>
      <c r="H374" s="772"/>
      <c r="I374" s="772"/>
      <c r="J374" s="772"/>
      <c r="K374" s="772"/>
      <c r="L374" s="772"/>
      <c r="M374" s="772"/>
      <c r="N374" s="772"/>
      <c r="O374" s="772"/>
      <c r="P374" s="773"/>
      <c r="Q374" s="257">
        <v>0</v>
      </c>
      <c r="R374" s="288"/>
      <c r="S374" s="720" t="s">
        <v>362</v>
      </c>
      <c r="T374" s="700"/>
    </row>
    <row r="375" spans="2:20" ht="19.5" customHeight="1" thickBot="1">
      <c r="B375" s="731"/>
      <c r="C375" s="732"/>
      <c r="D375" s="732"/>
      <c r="E375" s="733"/>
      <c r="F375" s="769"/>
      <c r="G375" s="772"/>
      <c r="H375" s="772"/>
      <c r="I375" s="772"/>
      <c r="J375" s="772"/>
      <c r="K375" s="772"/>
      <c r="L375" s="772"/>
      <c r="M375" s="772"/>
      <c r="N375" s="772"/>
      <c r="O375" s="772"/>
      <c r="P375" s="773"/>
      <c r="Q375" s="257">
        <v>0</v>
      </c>
      <c r="R375" s="288"/>
      <c r="S375" s="720" t="s">
        <v>363</v>
      </c>
      <c r="T375" s="700"/>
    </row>
    <row r="376" spans="2:20" ht="19.5" customHeight="1" thickBot="1">
      <c r="B376" s="731"/>
      <c r="C376" s="732"/>
      <c r="D376" s="732"/>
      <c r="E376" s="733"/>
      <c r="F376" s="769"/>
      <c r="G376" s="772"/>
      <c r="H376" s="772"/>
      <c r="I376" s="772"/>
      <c r="J376" s="772"/>
      <c r="K376" s="772"/>
      <c r="L376" s="772"/>
      <c r="M376" s="772"/>
      <c r="N376" s="772"/>
      <c r="O376" s="772"/>
      <c r="P376" s="773"/>
      <c r="Q376" s="257">
        <v>0</v>
      </c>
      <c r="R376" s="288"/>
      <c r="S376" s="720" t="s">
        <v>364</v>
      </c>
      <c r="T376" s="700"/>
    </row>
    <row r="377" spans="2:20" ht="19.5" customHeight="1" thickBot="1">
      <c r="B377" s="731"/>
      <c r="C377" s="732"/>
      <c r="D377" s="732"/>
      <c r="E377" s="733"/>
      <c r="F377" s="769"/>
      <c r="G377" s="772"/>
      <c r="H377" s="772"/>
      <c r="I377" s="772"/>
      <c r="J377" s="772"/>
      <c r="K377" s="772"/>
      <c r="L377" s="772"/>
      <c r="M377" s="772"/>
      <c r="N377" s="772"/>
      <c r="O377" s="772"/>
      <c r="P377" s="773"/>
      <c r="Q377" s="257">
        <v>0</v>
      </c>
      <c r="R377" s="288"/>
      <c r="S377" s="720" t="s">
        <v>365</v>
      </c>
      <c r="T377" s="700"/>
    </row>
    <row r="378" spans="2:20" ht="19.5" customHeight="1" thickBot="1">
      <c r="B378" s="731"/>
      <c r="C378" s="732"/>
      <c r="D378" s="732"/>
      <c r="E378" s="733"/>
      <c r="F378" s="769"/>
      <c r="G378" s="772"/>
      <c r="H378" s="772"/>
      <c r="I378" s="772"/>
      <c r="J378" s="772"/>
      <c r="K378" s="772"/>
      <c r="L378" s="772"/>
      <c r="M378" s="772"/>
      <c r="N378" s="772"/>
      <c r="O378" s="772"/>
      <c r="P378" s="773"/>
      <c r="Q378" s="257">
        <v>0</v>
      </c>
      <c r="R378" s="288"/>
      <c r="S378" s="720" t="s">
        <v>366</v>
      </c>
      <c r="T378" s="700"/>
    </row>
    <row r="379" spans="2:20" ht="19.5" customHeight="1" thickBot="1">
      <c r="B379" s="731"/>
      <c r="C379" s="732"/>
      <c r="D379" s="732"/>
      <c r="E379" s="733"/>
      <c r="F379" s="769"/>
      <c r="G379" s="772"/>
      <c r="H379" s="772"/>
      <c r="I379" s="772"/>
      <c r="J379" s="772"/>
      <c r="K379" s="772"/>
      <c r="L379" s="772"/>
      <c r="M379" s="772"/>
      <c r="N379" s="772"/>
      <c r="O379" s="772"/>
      <c r="P379" s="773"/>
      <c r="Q379" s="257">
        <v>0</v>
      </c>
      <c r="R379" s="288"/>
      <c r="S379" s="720" t="s">
        <v>367</v>
      </c>
      <c r="T379" s="700"/>
    </row>
    <row r="380" spans="2:20" ht="19.5" customHeight="1" thickBot="1">
      <c r="B380" s="731"/>
      <c r="C380" s="732"/>
      <c r="D380" s="732"/>
      <c r="E380" s="733"/>
      <c r="F380" s="769"/>
      <c r="G380" s="772"/>
      <c r="H380" s="772"/>
      <c r="I380" s="772"/>
      <c r="J380" s="772"/>
      <c r="K380" s="772"/>
      <c r="L380" s="772"/>
      <c r="M380" s="772"/>
      <c r="N380" s="772"/>
      <c r="O380" s="772"/>
      <c r="P380" s="773"/>
      <c r="Q380" s="257">
        <v>0</v>
      </c>
      <c r="R380" s="288"/>
      <c r="S380" s="720" t="s">
        <v>368</v>
      </c>
      <c r="T380" s="700"/>
    </row>
    <row r="381" spans="2:20" ht="19.5" customHeight="1" thickBot="1">
      <c r="B381" s="731"/>
      <c r="C381" s="732"/>
      <c r="D381" s="732"/>
      <c r="E381" s="733"/>
      <c r="F381" s="769"/>
      <c r="G381" s="772"/>
      <c r="H381" s="772"/>
      <c r="I381" s="772"/>
      <c r="J381" s="772"/>
      <c r="K381" s="772"/>
      <c r="L381" s="772"/>
      <c r="M381" s="772"/>
      <c r="N381" s="772"/>
      <c r="O381" s="772"/>
      <c r="P381" s="773"/>
      <c r="Q381" s="257">
        <v>0</v>
      </c>
      <c r="R381" s="288"/>
      <c r="S381" s="720" t="s">
        <v>369</v>
      </c>
      <c r="T381" s="700"/>
    </row>
    <row r="382" spans="2:20" ht="19.5" customHeight="1" thickBot="1">
      <c r="B382" s="731"/>
      <c r="C382" s="732"/>
      <c r="D382" s="732"/>
      <c r="E382" s="733"/>
      <c r="F382" s="769"/>
      <c r="G382" s="772"/>
      <c r="H382" s="772"/>
      <c r="I382" s="772"/>
      <c r="J382" s="772"/>
      <c r="K382" s="772"/>
      <c r="L382" s="772"/>
      <c r="M382" s="772"/>
      <c r="N382" s="772"/>
      <c r="O382" s="772"/>
      <c r="P382" s="773"/>
      <c r="Q382" s="257">
        <v>0</v>
      </c>
      <c r="R382" s="288"/>
      <c r="S382" s="720" t="s">
        <v>370</v>
      </c>
      <c r="T382" s="700"/>
    </row>
    <row r="383" spans="2:20" ht="19.5" customHeight="1" thickBot="1">
      <c r="B383" s="731"/>
      <c r="C383" s="732"/>
      <c r="D383" s="732"/>
      <c r="E383" s="733"/>
      <c r="F383" s="769"/>
      <c r="G383" s="772"/>
      <c r="H383" s="772"/>
      <c r="I383" s="772"/>
      <c r="J383" s="772"/>
      <c r="K383" s="772"/>
      <c r="L383" s="772"/>
      <c r="M383" s="772"/>
      <c r="N383" s="772"/>
      <c r="O383" s="772"/>
      <c r="P383" s="773"/>
      <c r="Q383" s="257">
        <v>0</v>
      </c>
      <c r="R383" s="288"/>
      <c r="S383" s="720" t="s">
        <v>371</v>
      </c>
      <c r="T383" s="700"/>
    </row>
    <row r="384" spans="2:20" ht="19.5" customHeight="1" thickBot="1">
      <c r="B384" s="731"/>
      <c r="C384" s="732"/>
      <c r="D384" s="732"/>
      <c r="E384" s="733"/>
      <c r="F384" s="769"/>
      <c r="G384" s="772"/>
      <c r="H384" s="772"/>
      <c r="I384" s="772"/>
      <c r="J384" s="772"/>
      <c r="K384" s="772"/>
      <c r="L384" s="772"/>
      <c r="M384" s="772"/>
      <c r="N384" s="772"/>
      <c r="O384" s="772"/>
      <c r="P384" s="773"/>
      <c r="Q384" s="257">
        <v>0</v>
      </c>
      <c r="R384" s="288"/>
      <c r="S384" s="720" t="s">
        <v>372</v>
      </c>
      <c r="T384" s="700"/>
    </row>
    <row r="385" spans="2:20" ht="19.5" customHeight="1" thickBot="1">
      <c r="B385" s="731"/>
      <c r="C385" s="732"/>
      <c r="D385" s="732"/>
      <c r="E385" s="733"/>
      <c r="F385" s="769"/>
      <c r="G385" s="772"/>
      <c r="H385" s="772"/>
      <c r="I385" s="772"/>
      <c r="J385" s="772"/>
      <c r="K385" s="772"/>
      <c r="L385" s="772"/>
      <c r="M385" s="772"/>
      <c r="N385" s="772"/>
      <c r="O385" s="772"/>
      <c r="P385" s="773"/>
      <c r="Q385" s="257">
        <v>0</v>
      </c>
      <c r="R385" s="288"/>
      <c r="S385" s="720" t="s">
        <v>373</v>
      </c>
      <c r="T385" s="700"/>
    </row>
    <row r="386" spans="2:20" ht="19.5" customHeight="1" thickBot="1">
      <c r="B386" s="731"/>
      <c r="C386" s="732"/>
      <c r="D386" s="732"/>
      <c r="E386" s="733"/>
      <c r="F386" s="769"/>
      <c r="G386" s="772"/>
      <c r="H386" s="772"/>
      <c r="I386" s="772"/>
      <c r="J386" s="772"/>
      <c r="K386" s="772"/>
      <c r="L386" s="772"/>
      <c r="M386" s="772"/>
      <c r="N386" s="772"/>
      <c r="O386" s="772"/>
      <c r="P386" s="773"/>
      <c r="Q386" s="257">
        <v>0</v>
      </c>
      <c r="R386" s="288"/>
      <c r="S386" s="720" t="s">
        <v>374</v>
      </c>
      <c r="T386" s="700"/>
    </row>
    <row r="387" spans="2:20" ht="19.5" customHeight="1" thickBot="1">
      <c r="B387" s="731"/>
      <c r="C387" s="732"/>
      <c r="D387" s="732"/>
      <c r="E387" s="733"/>
      <c r="F387" s="769"/>
      <c r="G387" s="772"/>
      <c r="H387" s="772"/>
      <c r="I387" s="772"/>
      <c r="J387" s="772"/>
      <c r="K387" s="772"/>
      <c r="L387" s="772"/>
      <c r="M387" s="772"/>
      <c r="N387" s="772"/>
      <c r="O387" s="772"/>
      <c r="P387" s="773"/>
      <c r="Q387" s="257">
        <v>0</v>
      </c>
      <c r="R387" s="288"/>
      <c r="S387" s="720" t="s">
        <v>375</v>
      </c>
      <c r="T387" s="700"/>
    </row>
    <row r="388" spans="2:20" ht="19.5" customHeight="1" thickBot="1">
      <c r="B388" s="731"/>
      <c r="C388" s="732"/>
      <c r="D388" s="732"/>
      <c r="E388" s="733"/>
      <c r="F388" s="769"/>
      <c r="G388" s="772"/>
      <c r="H388" s="772"/>
      <c r="I388" s="772"/>
      <c r="J388" s="772"/>
      <c r="K388" s="772"/>
      <c r="L388" s="772"/>
      <c r="M388" s="772"/>
      <c r="N388" s="772"/>
      <c r="O388" s="772"/>
      <c r="P388" s="773"/>
      <c r="Q388" s="257">
        <v>0</v>
      </c>
      <c r="R388" s="288"/>
      <c r="S388" s="720" t="s">
        <v>376</v>
      </c>
      <c r="T388" s="700"/>
    </row>
    <row r="389" spans="2:20" ht="19.5" customHeight="1" thickBot="1">
      <c r="B389" s="731"/>
      <c r="C389" s="732"/>
      <c r="D389" s="732"/>
      <c r="E389" s="733"/>
      <c r="F389" s="769"/>
      <c r="G389" s="772"/>
      <c r="H389" s="772"/>
      <c r="I389" s="772"/>
      <c r="J389" s="772"/>
      <c r="K389" s="772"/>
      <c r="L389" s="772"/>
      <c r="M389" s="772"/>
      <c r="N389" s="772"/>
      <c r="O389" s="772"/>
      <c r="P389" s="773"/>
      <c r="Q389" s="257">
        <v>0</v>
      </c>
      <c r="R389" s="288"/>
      <c r="S389" s="720" t="s">
        <v>377</v>
      </c>
      <c r="T389" s="700"/>
    </row>
    <row r="390" spans="2:20" ht="19.5" customHeight="1" thickBot="1">
      <c r="B390" s="731"/>
      <c r="C390" s="732"/>
      <c r="D390" s="732"/>
      <c r="E390" s="733"/>
      <c r="F390" s="769"/>
      <c r="G390" s="772"/>
      <c r="H390" s="772"/>
      <c r="I390" s="772"/>
      <c r="J390" s="772"/>
      <c r="K390" s="772"/>
      <c r="L390" s="772"/>
      <c r="M390" s="772"/>
      <c r="N390" s="772"/>
      <c r="O390" s="772"/>
      <c r="P390" s="773"/>
      <c r="Q390" s="257">
        <v>0</v>
      </c>
      <c r="R390" s="288"/>
      <c r="S390" s="720" t="s">
        <v>378</v>
      </c>
      <c r="T390" s="700"/>
    </row>
    <row r="391" spans="2:20" ht="19.5" customHeight="1" thickBot="1">
      <c r="B391" s="731"/>
      <c r="C391" s="732"/>
      <c r="D391" s="732"/>
      <c r="E391" s="733"/>
      <c r="F391" s="769"/>
      <c r="G391" s="772"/>
      <c r="H391" s="772"/>
      <c r="I391" s="772"/>
      <c r="J391" s="772"/>
      <c r="K391" s="772"/>
      <c r="L391" s="772"/>
      <c r="M391" s="772"/>
      <c r="N391" s="772"/>
      <c r="O391" s="772"/>
      <c r="P391" s="773"/>
      <c r="Q391" s="257">
        <v>0</v>
      </c>
      <c r="R391" s="288"/>
      <c r="S391" s="720" t="s">
        <v>379</v>
      </c>
      <c r="T391" s="700"/>
    </row>
    <row r="392" spans="2:20" ht="19.5" customHeight="1" thickBot="1">
      <c r="B392" s="731"/>
      <c r="C392" s="732"/>
      <c r="D392" s="732"/>
      <c r="E392" s="733"/>
      <c r="F392" s="769"/>
      <c r="G392" s="772"/>
      <c r="H392" s="772"/>
      <c r="I392" s="772"/>
      <c r="J392" s="772"/>
      <c r="K392" s="772"/>
      <c r="L392" s="772"/>
      <c r="M392" s="772"/>
      <c r="N392" s="772"/>
      <c r="O392" s="772"/>
      <c r="P392" s="773"/>
      <c r="Q392" s="257">
        <v>0</v>
      </c>
      <c r="R392" s="288"/>
      <c r="S392" s="720" t="s">
        <v>380</v>
      </c>
      <c r="T392" s="700"/>
    </row>
    <row r="393" spans="2:20" ht="19.5" customHeight="1" thickBot="1">
      <c r="B393" s="731"/>
      <c r="C393" s="732"/>
      <c r="D393" s="732"/>
      <c r="E393" s="733"/>
      <c r="F393" s="769"/>
      <c r="G393" s="772"/>
      <c r="H393" s="772"/>
      <c r="I393" s="772"/>
      <c r="J393" s="772"/>
      <c r="K393" s="772"/>
      <c r="L393" s="772"/>
      <c r="M393" s="772"/>
      <c r="N393" s="772"/>
      <c r="O393" s="772"/>
      <c r="P393" s="773"/>
      <c r="Q393" s="257">
        <v>0</v>
      </c>
      <c r="R393" s="288"/>
      <c r="S393" s="720" t="s">
        <v>381</v>
      </c>
      <c r="T393" s="700"/>
    </row>
    <row r="394" spans="2:20" ht="19.5" customHeight="1" thickBot="1">
      <c r="B394" s="731"/>
      <c r="C394" s="732"/>
      <c r="D394" s="732"/>
      <c r="E394" s="733"/>
      <c r="F394" s="769"/>
      <c r="G394" s="772"/>
      <c r="H394" s="772"/>
      <c r="I394" s="772"/>
      <c r="J394" s="772"/>
      <c r="K394" s="772"/>
      <c r="L394" s="772"/>
      <c r="M394" s="772"/>
      <c r="N394" s="772"/>
      <c r="O394" s="772"/>
      <c r="P394" s="773"/>
      <c r="Q394" s="257">
        <v>0</v>
      </c>
      <c r="R394" s="288"/>
      <c r="S394" s="720" t="s">
        <v>382</v>
      </c>
      <c r="T394" s="700"/>
    </row>
    <row r="395" spans="2:20" ht="19.5" customHeight="1" thickBot="1">
      <c r="B395" s="731"/>
      <c r="C395" s="732"/>
      <c r="D395" s="732"/>
      <c r="E395" s="733"/>
      <c r="F395" s="769"/>
      <c r="G395" s="772"/>
      <c r="H395" s="772"/>
      <c r="I395" s="772"/>
      <c r="J395" s="772"/>
      <c r="K395" s="772"/>
      <c r="L395" s="772"/>
      <c r="M395" s="772"/>
      <c r="N395" s="772"/>
      <c r="O395" s="772"/>
      <c r="P395" s="773"/>
      <c r="Q395" s="257">
        <v>0</v>
      </c>
      <c r="R395" s="288"/>
      <c r="S395" s="720" t="s">
        <v>383</v>
      </c>
      <c r="T395" s="700"/>
    </row>
    <row r="396" spans="2:20" ht="19.5" customHeight="1" thickBot="1">
      <c r="B396" s="731"/>
      <c r="C396" s="732"/>
      <c r="D396" s="732"/>
      <c r="E396" s="733"/>
      <c r="F396" s="769"/>
      <c r="G396" s="772"/>
      <c r="H396" s="772"/>
      <c r="I396" s="772"/>
      <c r="J396" s="772"/>
      <c r="K396" s="772"/>
      <c r="L396" s="772"/>
      <c r="M396" s="772"/>
      <c r="N396" s="772"/>
      <c r="O396" s="772"/>
      <c r="P396" s="773"/>
      <c r="Q396" s="257">
        <v>0</v>
      </c>
      <c r="R396" s="288"/>
      <c r="S396" s="720" t="s">
        <v>384</v>
      </c>
      <c r="T396" s="700"/>
    </row>
    <row r="397" spans="2:20" ht="19.5" customHeight="1" thickBot="1">
      <c r="B397" s="731"/>
      <c r="C397" s="732"/>
      <c r="D397" s="732"/>
      <c r="E397" s="733"/>
      <c r="F397" s="769"/>
      <c r="G397" s="772"/>
      <c r="H397" s="772"/>
      <c r="I397" s="772"/>
      <c r="J397" s="772"/>
      <c r="K397" s="772"/>
      <c r="L397" s="772"/>
      <c r="M397" s="772"/>
      <c r="N397" s="772"/>
      <c r="O397" s="772"/>
      <c r="P397" s="773"/>
      <c r="Q397" s="257">
        <v>0</v>
      </c>
      <c r="R397" s="288"/>
      <c r="S397" s="720" t="s">
        <v>385</v>
      </c>
      <c r="T397" s="700"/>
    </row>
    <row r="398" spans="2:20" ht="19.5" customHeight="1" thickBot="1">
      <c r="B398" s="731"/>
      <c r="C398" s="732"/>
      <c r="D398" s="732"/>
      <c r="E398" s="733"/>
      <c r="F398" s="769"/>
      <c r="G398" s="772"/>
      <c r="H398" s="772"/>
      <c r="I398" s="772"/>
      <c r="J398" s="772"/>
      <c r="K398" s="772"/>
      <c r="L398" s="772"/>
      <c r="M398" s="772"/>
      <c r="N398" s="772"/>
      <c r="O398" s="772"/>
      <c r="P398" s="773"/>
      <c r="Q398" s="257">
        <v>0</v>
      </c>
      <c r="R398" s="288"/>
      <c r="S398" s="720" t="s">
        <v>386</v>
      </c>
      <c r="T398" s="700"/>
    </row>
    <row r="399" spans="2:20" ht="19.5" customHeight="1" thickBot="1">
      <c r="B399" s="731"/>
      <c r="C399" s="732"/>
      <c r="D399" s="732"/>
      <c r="E399" s="733"/>
      <c r="F399" s="769"/>
      <c r="G399" s="772"/>
      <c r="H399" s="772"/>
      <c r="I399" s="772"/>
      <c r="J399" s="772"/>
      <c r="K399" s="772"/>
      <c r="L399" s="772"/>
      <c r="M399" s="772"/>
      <c r="N399" s="772"/>
      <c r="O399" s="772"/>
      <c r="P399" s="773"/>
      <c r="Q399" s="257">
        <v>0</v>
      </c>
      <c r="R399" s="288"/>
      <c r="S399" s="720" t="s">
        <v>387</v>
      </c>
      <c r="T399" s="700"/>
    </row>
    <row r="400" spans="2:20" ht="19.5" customHeight="1" thickBot="1">
      <c r="B400" s="731"/>
      <c r="C400" s="732"/>
      <c r="D400" s="732"/>
      <c r="E400" s="733"/>
      <c r="F400" s="769"/>
      <c r="G400" s="772"/>
      <c r="H400" s="772"/>
      <c r="I400" s="772"/>
      <c r="J400" s="772"/>
      <c r="K400" s="772"/>
      <c r="L400" s="772"/>
      <c r="M400" s="772"/>
      <c r="N400" s="772"/>
      <c r="O400" s="772"/>
      <c r="P400" s="773"/>
      <c r="Q400" s="257">
        <v>0</v>
      </c>
      <c r="R400" s="288"/>
      <c r="S400" s="720" t="s">
        <v>388</v>
      </c>
      <c r="T400" s="700"/>
    </row>
    <row r="401" spans="2:20" ht="19.5" customHeight="1" thickBot="1">
      <c r="B401" s="731"/>
      <c r="C401" s="732"/>
      <c r="D401" s="732"/>
      <c r="E401" s="733"/>
      <c r="F401" s="769"/>
      <c r="G401" s="772"/>
      <c r="H401" s="772"/>
      <c r="I401" s="772"/>
      <c r="J401" s="772"/>
      <c r="K401" s="772"/>
      <c r="L401" s="772"/>
      <c r="M401" s="772"/>
      <c r="N401" s="772"/>
      <c r="O401" s="772"/>
      <c r="P401" s="773"/>
      <c r="Q401" s="257">
        <v>0</v>
      </c>
      <c r="R401" s="288"/>
      <c r="S401" s="720" t="s">
        <v>389</v>
      </c>
      <c r="T401" s="700"/>
    </row>
    <row r="402" spans="2:20" ht="19.5" customHeight="1" thickBot="1">
      <c r="B402" s="731"/>
      <c r="C402" s="732"/>
      <c r="D402" s="732"/>
      <c r="E402" s="733"/>
      <c r="F402" s="769"/>
      <c r="G402" s="772"/>
      <c r="H402" s="772"/>
      <c r="I402" s="772"/>
      <c r="J402" s="772"/>
      <c r="K402" s="772"/>
      <c r="L402" s="772"/>
      <c r="M402" s="772"/>
      <c r="N402" s="772"/>
      <c r="O402" s="772"/>
      <c r="P402" s="773"/>
      <c r="Q402" s="257">
        <v>0</v>
      </c>
      <c r="R402" s="288"/>
      <c r="S402" s="720" t="s">
        <v>390</v>
      </c>
      <c r="T402" s="700"/>
    </row>
    <row r="403" spans="2:20" ht="19.5" customHeight="1" thickBot="1">
      <c r="B403" s="731"/>
      <c r="C403" s="732"/>
      <c r="D403" s="732"/>
      <c r="E403" s="733"/>
      <c r="F403" s="769"/>
      <c r="G403" s="772"/>
      <c r="H403" s="772"/>
      <c r="I403" s="772"/>
      <c r="J403" s="772"/>
      <c r="K403" s="772"/>
      <c r="L403" s="772"/>
      <c r="M403" s="772"/>
      <c r="N403" s="772"/>
      <c r="O403" s="772"/>
      <c r="P403" s="773"/>
      <c r="Q403" s="257">
        <v>0</v>
      </c>
      <c r="R403" s="288"/>
      <c r="S403" s="720" t="s">
        <v>391</v>
      </c>
      <c r="T403" s="700"/>
    </row>
    <row r="404" spans="2:20" ht="19.5" customHeight="1" thickBot="1">
      <c r="B404" s="731"/>
      <c r="C404" s="732"/>
      <c r="D404" s="732"/>
      <c r="E404" s="733"/>
      <c r="F404" s="769"/>
      <c r="G404" s="772"/>
      <c r="H404" s="772"/>
      <c r="I404" s="772"/>
      <c r="J404" s="772"/>
      <c r="K404" s="772"/>
      <c r="L404" s="772"/>
      <c r="M404" s="772"/>
      <c r="N404" s="772"/>
      <c r="O404" s="772"/>
      <c r="P404" s="773"/>
      <c r="Q404" s="257">
        <v>0</v>
      </c>
      <c r="R404" s="288"/>
      <c r="S404" s="720" t="s">
        <v>392</v>
      </c>
      <c r="T404" s="700"/>
    </row>
    <row r="405" spans="2:20" ht="19.5" customHeight="1" thickBot="1">
      <c r="B405" s="731"/>
      <c r="C405" s="732"/>
      <c r="D405" s="732"/>
      <c r="E405" s="733"/>
      <c r="F405" s="769"/>
      <c r="G405" s="772"/>
      <c r="H405" s="772"/>
      <c r="I405" s="772"/>
      <c r="J405" s="772"/>
      <c r="K405" s="772"/>
      <c r="L405" s="772"/>
      <c r="M405" s="772"/>
      <c r="N405" s="772"/>
      <c r="O405" s="772"/>
      <c r="P405" s="773"/>
      <c r="Q405" s="257">
        <v>0</v>
      </c>
      <c r="R405" s="288"/>
      <c r="S405" s="720" t="s">
        <v>393</v>
      </c>
      <c r="T405" s="700"/>
    </row>
    <row r="406" spans="2:20" ht="19.5" customHeight="1" thickBot="1">
      <c r="B406" s="731"/>
      <c r="C406" s="732"/>
      <c r="D406" s="732"/>
      <c r="E406" s="733"/>
      <c r="F406" s="769"/>
      <c r="G406" s="772"/>
      <c r="H406" s="772"/>
      <c r="I406" s="772"/>
      <c r="J406" s="772"/>
      <c r="K406" s="772"/>
      <c r="L406" s="772"/>
      <c r="M406" s="772"/>
      <c r="N406" s="772"/>
      <c r="O406" s="772"/>
      <c r="P406" s="773"/>
      <c r="Q406" s="257">
        <v>0</v>
      </c>
      <c r="R406" s="288"/>
      <c r="S406" s="720" t="s">
        <v>394</v>
      </c>
      <c r="T406" s="700"/>
    </row>
    <row r="407" spans="2:20" ht="19.5" customHeight="1" thickBot="1">
      <c r="B407" s="731"/>
      <c r="C407" s="732"/>
      <c r="D407" s="732"/>
      <c r="E407" s="733"/>
      <c r="F407" s="769"/>
      <c r="G407" s="772"/>
      <c r="H407" s="772"/>
      <c r="I407" s="772"/>
      <c r="J407" s="772"/>
      <c r="K407" s="772"/>
      <c r="L407" s="772"/>
      <c r="M407" s="772"/>
      <c r="N407" s="772"/>
      <c r="O407" s="772"/>
      <c r="P407" s="773"/>
      <c r="Q407" s="257">
        <v>0</v>
      </c>
      <c r="R407" s="288"/>
      <c r="S407" s="720" t="s">
        <v>395</v>
      </c>
      <c r="T407" s="700"/>
    </row>
    <row r="408" spans="2:20" ht="19.5" customHeight="1" thickBot="1">
      <c r="B408" s="731"/>
      <c r="C408" s="732"/>
      <c r="D408" s="732"/>
      <c r="E408" s="733"/>
      <c r="F408" s="769"/>
      <c r="G408" s="772"/>
      <c r="H408" s="772"/>
      <c r="I408" s="772"/>
      <c r="J408" s="772"/>
      <c r="K408" s="772"/>
      <c r="L408" s="772"/>
      <c r="M408" s="772"/>
      <c r="N408" s="772"/>
      <c r="O408" s="772"/>
      <c r="P408" s="773"/>
      <c r="Q408" s="257">
        <v>0</v>
      </c>
      <c r="R408" s="288"/>
      <c r="S408" s="720" t="s">
        <v>396</v>
      </c>
      <c r="T408" s="700"/>
    </row>
    <row r="409" spans="2:20" ht="15.75" customHeight="1" thickBot="1">
      <c r="B409" s="731"/>
      <c r="C409" s="732"/>
      <c r="D409" s="732"/>
      <c r="E409" s="733"/>
      <c r="F409" s="769"/>
      <c r="G409" s="772"/>
      <c r="H409" s="772"/>
      <c r="I409" s="772"/>
      <c r="J409" s="772"/>
      <c r="K409" s="772"/>
      <c r="L409" s="772"/>
      <c r="M409" s="772"/>
      <c r="N409" s="772"/>
      <c r="O409" s="772"/>
      <c r="P409" s="773"/>
      <c r="Q409" s="257">
        <v>0</v>
      </c>
      <c r="R409" s="288"/>
      <c r="S409" s="720" t="s">
        <v>397</v>
      </c>
      <c r="T409" s="700"/>
    </row>
    <row r="410" spans="2:20" ht="15.75" customHeight="1" thickBot="1">
      <c r="B410" s="731"/>
      <c r="C410" s="732"/>
      <c r="D410" s="732"/>
      <c r="E410" s="733"/>
      <c r="F410" s="769"/>
      <c r="G410" s="772"/>
      <c r="H410" s="772"/>
      <c r="I410" s="772"/>
      <c r="J410" s="772"/>
      <c r="K410" s="772"/>
      <c r="L410" s="772"/>
      <c r="M410" s="772"/>
      <c r="N410" s="772"/>
      <c r="O410" s="772"/>
      <c r="P410" s="773"/>
      <c r="Q410" s="257">
        <v>0</v>
      </c>
      <c r="R410" s="288"/>
      <c r="S410" s="720" t="s">
        <v>398</v>
      </c>
      <c r="T410" s="700"/>
    </row>
    <row r="411" spans="2:20" ht="15.75" customHeight="1" thickBot="1">
      <c r="B411" s="731"/>
      <c r="C411" s="732"/>
      <c r="D411" s="732"/>
      <c r="E411" s="733"/>
      <c r="F411" s="769"/>
      <c r="G411" s="772"/>
      <c r="H411" s="772"/>
      <c r="I411" s="772"/>
      <c r="J411" s="772"/>
      <c r="K411" s="772"/>
      <c r="L411" s="772"/>
      <c r="M411" s="772"/>
      <c r="N411" s="772"/>
      <c r="O411" s="772"/>
      <c r="P411" s="773"/>
      <c r="Q411" s="257">
        <v>0</v>
      </c>
      <c r="R411" s="288"/>
      <c r="S411" s="720" t="s">
        <v>399</v>
      </c>
      <c r="T411" s="700"/>
    </row>
    <row r="412" spans="2:20" ht="15.75" customHeight="1" thickBot="1">
      <c r="B412" s="734"/>
      <c r="C412" s="735"/>
      <c r="D412" s="735"/>
      <c r="E412" s="736"/>
      <c r="F412" s="774"/>
      <c r="G412" s="775"/>
      <c r="H412" s="775"/>
      <c r="I412" s="775"/>
      <c r="J412" s="775"/>
      <c r="K412" s="775"/>
      <c r="L412" s="775"/>
      <c r="M412" s="775"/>
      <c r="N412" s="775"/>
      <c r="O412" s="775"/>
      <c r="P412" s="776"/>
      <c r="Q412" s="257">
        <v>0</v>
      </c>
      <c r="R412" s="258"/>
      <c r="S412" s="768" t="s">
        <v>400</v>
      </c>
      <c r="T412" s="702"/>
    </row>
    <row r="413" spans="2:20" ht="15.75" hidden="1" customHeight="1" outlineLevel="1" thickBot="1">
      <c r="B413" s="246" t="s">
        <v>307</v>
      </c>
      <c r="C413" s="703" t="s">
        <v>403</v>
      </c>
      <c r="D413" s="704"/>
      <c r="E413" s="247" t="s">
        <v>307</v>
      </c>
      <c r="F413" s="233"/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7"/>
      <c r="R413" s="237"/>
      <c r="S413" s="259"/>
      <c r="T413" s="260"/>
    </row>
    <row r="414" spans="2:20" ht="15" hidden="1" customHeight="1" outlineLevel="1" thickBot="1">
      <c r="B414" s="123">
        <v>1</v>
      </c>
      <c r="C414" s="705" t="s">
        <v>309</v>
      </c>
      <c r="D414" s="706"/>
      <c r="E414" s="90"/>
      <c r="F414" s="747"/>
      <c r="G414" s="748"/>
      <c r="H414" s="748"/>
      <c r="I414" s="748"/>
      <c r="J414" s="748"/>
      <c r="K414" s="748"/>
      <c r="L414" s="748"/>
      <c r="M414" s="749"/>
      <c r="N414" s="91"/>
      <c r="O414" s="756"/>
      <c r="P414" s="757"/>
      <c r="Q414" s="261"/>
      <c r="R414" s="249"/>
      <c r="S414" s="762"/>
      <c r="T414" s="763"/>
    </row>
    <row r="415" spans="2:20" ht="15" hidden="1" customHeight="1" outlineLevel="1" thickBot="1">
      <c r="B415" s="123">
        <v>2</v>
      </c>
      <c r="C415" s="705" t="s">
        <v>309</v>
      </c>
      <c r="D415" s="706"/>
      <c r="E415" s="90"/>
      <c r="F415" s="750"/>
      <c r="G415" s="751"/>
      <c r="H415" s="751"/>
      <c r="I415" s="751"/>
      <c r="J415" s="751"/>
      <c r="K415" s="751"/>
      <c r="L415" s="751"/>
      <c r="M415" s="752"/>
      <c r="N415" s="91"/>
      <c r="O415" s="758"/>
      <c r="P415" s="759"/>
      <c r="Q415" s="261"/>
      <c r="R415" s="249"/>
      <c r="S415" s="764"/>
      <c r="T415" s="765"/>
    </row>
    <row r="416" spans="2:20" ht="15.75" hidden="1" customHeight="1" outlineLevel="1" thickBot="1">
      <c r="B416" s="242">
        <v>3</v>
      </c>
      <c r="C416" s="708" t="s">
        <v>309</v>
      </c>
      <c r="D416" s="709"/>
      <c r="E416" s="243"/>
      <c r="F416" s="753"/>
      <c r="G416" s="754"/>
      <c r="H416" s="754"/>
      <c r="I416" s="754"/>
      <c r="J416" s="754"/>
      <c r="K416" s="754"/>
      <c r="L416" s="754"/>
      <c r="M416" s="755"/>
      <c r="N416" s="245"/>
      <c r="O416" s="760"/>
      <c r="P416" s="761"/>
      <c r="Q416" s="261"/>
      <c r="R416" s="261"/>
      <c r="S416" s="766"/>
      <c r="T416" s="767"/>
    </row>
    <row r="417" spans="2:13" ht="20.25" customHeight="1" collapsed="1">
      <c r="C417" s="349"/>
      <c r="D417" s="349"/>
    </row>
    <row r="418" spans="2:13" ht="14.45" thickBot="1">
      <c r="C418" s="353"/>
      <c r="D418" s="353"/>
    </row>
    <row r="419" spans="2:13" ht="22.5" thickBot="1">
      <c r="B419" s="1"/>
      <c r="C419" s="300" t="s">
        <v>422</v>
      </c>
      <c r="D419" s="301"/>
      <c r="E419" s="301"/>
      <c r="F419" s="302"/>
      <c r="G419" s="1"/>
      <c r="H419" s="1"/>
      <c r="I419" s="1"/>
    </row>
    <row r="420" spans="2:13" ht="14.45" thickBot="1">
      <c r="B420" s="8"/>
      <c r="C420" s="9"/>
      <c r="D420" s="9"/>
      <c r="E420" s="10"/>
      <c r="F420" s="1"/>
      <c r="G420" s="1"/>
      <c r="H420" s="1"/>
      <c r="I420" s="1"/>
    </row>
    <row r="421" spans="2:13" ht="17.100000000000001">
      <c r="B421" s="615" t="s">
        <v>423</v>
      </c>
      <c r="C421" s="616"/>
      <c r="D421" s="617"/>
      <c r="E421" s="621" t="s">
        <v>26</v>
      </c>
      <c r="F421" s="63" t="s">
        <v>177</v>
      </c>
      <c r="G421" s="612" t="s">
        <v>178</v>
      </c>
      <c r="H421" s="613"/>
      <c r="I421" s="614"/>
      <c r="J421" s="786"/>
      <c r="K421" s="787"/>
      <c r="L421" s="787"/>
      <c r="M421" s="788"/>
    </row>
    <row r="422" spans="2:13" ht="15" thickBot="1">
      <c r="B422" s="618"/>
      <c r="C422" s="623"/>
      <c r="D422" s="624"/>
      <c r="E422" s="626"/>
      <c r="F422" s="65" t="s">
        <v>179</v>
      </c>
      <c r="G422" s="58">
        <v>2023</v>
      </c>
      <c r="H422" s="58">
        <v>2024</v>
      </c>
      <c r="I422" s="263">
        <v>2025</v>
      </c>
      <c r="J422" s="789"/>
      <c r="K422" s="790"/>
      <c r="L422" s="790"/>
      <c r="M422" s="791"/>
    </row>
    <row r="423" spans="2:13">
      <c r="B423" s="795">
        <v>2</v>
      </c>
      <c r="C423" s="798" t="s">
        <v>227</v>
      </c>
      <c r="D423" s="781"/>
      <c r="E423" s="264" t="s">
        <v>424</v>
      </c>
      <c r="F423" s="265">
        <f>F428+F475+F476+F477</f>
        <v>0</v>
      </c>
      <c r="G423" s="266">
        <v>0</v>
      </c>
      <c r="H423" s="266">
        <v>0</v>
      </c>
      <c r="I423" s="266">
        <v>0</v>
      </c>
      <c r="J423" s="789"/>
      <c r="K423" s="790"/>
      <c r="L423" s="790"/>
      <c r="M423" s="791"/>
    </row>
    <row r="424" spans="2:13" ht="19.5" customHeight="1" thickBot="1">
      <c r="B424" s="796"/>
      <c r="C424" s="799"/>
      <c r="D424" s="783"/>
      <c r="E424" s="264" t="s">
        <v>425</v>
      </c>
      <c r="F424" s="265">
        <f>F429+F481</f>
        <v>0</v>
      </c>
      <c r="G424" s="266">
        <v>0</v>
      </c>
      <c r="H424" s="266">
        <v>0</v>
      </c>
      <c r="I424" s="266">
        <v>0</v>
      </c>
      <c r="J424" s="789"/>
      <c r="K424" s="790"/>
      <c r="L424" s="790"/>
      <c r="M424" s="791"/>
    </row>
    <row r="425" spans="2:13" ht="19.5" customHeight="1" thickBot="1">
      <c r="B425" s="796"/>
      <c r="C425" s="799"/>
      <c r="D425" s="783"/>
      <c r="E425" s="264" t="s">
        <v>426</v>
      </c>
      <c r="F425" s="265">
        <f>F430+F478+F479</f>
        <v>0</v>
      </c>
      <c r="G425" s="266">
        <v>0</v>
      </c>
      <c r="H425" s="266">
        <v>0</v>
      </c>
      <c r="I425" s="266">
        <v>0</v>
      </c>
      <c r="J425" s="789"/>
      <c r="K425" s="790"/>
      <c r="L425" s="790"/>
      <c r="M425" s="791"/>
    </row>
    <row r="426" spans="2:13" ht="19.5" customHeight="1" thickBot="1">
      <c r="B426" s="796"/>
      <c r="C426" s="799"/>
      <c r="D426" s="783"/>
      <c r="E426" s="292" t="s">
        <v>427</v>
      </c>
      <c r="F426" s="265">
        <f>F431+F468+F469+F470+F509+F511</f>
        <v>0</v>
      </c>
      <c r="G426" s="266">
        <v>0</v>
      </c>
      <c r="H426" s="266">
        <v>0</v>
      </c>
      <c r="I426" s="266">
        <v>0</v>
      </c>
      <c r="J426" s="789"/>
      <c r="K426" s="790"/>
      <c r="L426" s="790"/>
      <c r="M426" s="791"/>
    </row>
    <row r="427" spans="2:13" ht="19.5" customHeight="1">
      <c r="B427" s="797"/>
      <c r="C427" s="800"/>
      <c r="D427" s="801"/>
      <c r="E427" s="164" t="s">
        <v>428</v>
      </c>
      <c r="F427" s="265">
        <v>0</v>
      </c>
      <c r="G427" s="266">
        <v>0</v>
      </c>
      <c r="H427" s="266">
        <v>0</v>
      </c>
      <c r="I427" s="267">
        <v>0</v>
      </c>
      <c r="J427" s="789"/>
      <c r="K427" s="790"/>
      <c r="L427" s="790"/>
      <c r="M427" s="791"/>
    </row>
    <row r="428" spans="2:13" ht="19.5" customHeight="1">
      <c r="B428" s="802" t="s">
        <v>205</v>
      </c>
      <c r="C428" s="804" t="s">
        <v>429</v>
      </c>
      <c r="D428" s="805"/>
      <c r="E428" s="268" t="s">
        <v>424</v>
      </c>
      <c r="F428" s="269">
        <f>F433+F438+F443+F448+F453</f>
        <v>0</v>
      </c>
      <c r="G428" s="270">
        <v>0</v>
      </c>
      <c r="H428" s="270">
        <v>0</v>
      </c>
      <c r="I428" s="270">
        <v>0</v>
      </c>
      <c r="J428" s="789"/>
      <c r="K428" s="790"/>
      <c r="L428" s="790"/>
      <c r="M428" s="791"/>
    </row>
    <row r="429" spans="2:13" ht="19.5" customHeight="1">
      <c r="B429" s="802"/>
      <c r="C429" s="685"/>
      <c r="D429" s="686"/>
      <c r="E429" s="271" t="s">
        <v>425</v>
      </c>
      <c r="F429" s="272">
        <f>F434+F439+F444+F449+F454</f>
        <v>0</v>
      </c>
      <c r="G429" s="273">
        <v>0</v>
      </c>
      <c r="H429" s="273">
        <v>0</v>
      </c>
      <c r="I429" s="273">
        <v>0</v>
      </c>
      <c r="J429" s="789"/>
      <c r="K429" s="790"/>
      <c r="L429" s="790"/>
      <c r="M429" s="791"/>
    </row>
    <row r="430" spans="2:13" ht="19.5" customHeight="1">
      <c r="B430" s="802"/>
      <c r="C430" s="685"/>
      <c r="D430" s="686"/>
      <c r="E430" s="271" t="s">
        <v>426</v>
      </c>
      <c r="F430" s="272">
        <f>F435+F440+F445+F450+F455</f>
        <v>0</v>
      </c>
      <c r="G430" s="273">
        <v>0</v>
      </c>
      <c r="H430" s="273">
        <v>0</v>
      </c>
      <c r="I430" s="273">
        <v>0</v>
      </c>
      <c r="J430" s="789"/>
      <c r="K430" s="790"/>
      <c r="L430" s="790"/>
      <c r="M430" s="791"/>
    </row>
    <row r="431" spans="2:13" ht="19.5" customHeight="1">
      <c r="B431" s="802"/>
      <c r="C431" s="685"/>
      <c r="D431" s="686"/>
      <c r="E431" s="293" t="s">
        <v>427</v>
      </c>
      <c r="F431" s="272">
        <f>F436+F441+F446+F451+F456</f>
        <v>0</v>
      </c>
      <c r="G431" s="273">
        <v>0</v>
      </c>
      <c r="H431" s="273">
        <v>0</v>
      </c>
      <c r="I431" s="273">
        <v>0</v>
      </c>
      <c r="J431" s="789"/>
      <c r="K431" s="790"/>
      <c r="L431" s="790"/>
      <c r="M431" s="791"/>
    </row>
    <row r="432" spans="2:13" ht="19.5" customHeight="1" thickBot="1">
      <c r="B432" s="803"/>
      <c r="C432" s="806"/>
      <c r="D432" s="807"/>
      <c r="E432" s="274" t="s">
        <v>428</v>
      </c>
      <c r="F432" s="275">
        <f>F437+F442+F447+F452+F457</f>
        <v>0</v>
      </c>
      <c r="G432" s="276">
        <v>0</v>
      </c>
      <c r="H432" s="276">
        <v>0</v>
      </c>
      <c r="I432" s="276">
        <v>0</v>
      </c>
      <c r="J432" s="792"/>
      <c r="K432" s="793"/>
      <c r="L432" s="793"/>
      <c r="M432" s="794"/>
    </row>
    <row r="433" spans="2:9" ht="19.5" hidden="1" customHeight="1" outlineLevel="1" thickBot="1">
      <c r="B433" s="778" t="s">
        <v>430</v>
      </c>
      <c r="C433" s="782" t="s">
        <v>431</v>
      </c>
      <c r="D433" s="783"/>
      <c r="E433" s="256" t="s">
        <v>432</v>
      </c>
      <c r="F433" s="277">
        <f>Q8</f>
        <v>0</v>
      </c>
      <c r="G433" s="278">
        <v>0</v>
      </c>
      <c r="H433" s="278">
        <v>0</v>
      </c>
      <c r="I433" s="279">
        <v>0</v>
      </c>
    </row>
    <row r="434" spans="2:9" ht="19.5" hidden="1" customHeight="1" outlineLevel="1" thickTop="1" thickBot="1">
      <c r="B434" s="778"/>
      <c r="C434" s="782"/>
      <c r="D434" s="783"/>
      <c r="E434" s="264" t="s">
        <v>425</v>
      </c>
      <c r="F434" s="265">
        <f>Q9</f>
        <v>0</v>
      </c>
      <c r="G434" s="266">
        <v>0</v>
      </c>
      <c r="H434" s="266">
        <v>0</v>
      </c>
      <c r="I434" s="280">
        <v>0</v>
      </c>
    </row>
    <row r="435" spans="2:9" ht="19.5" hidden="1" customHeight="1" outlineLevel="1" thickTop="1" thickBot="1">
      <c r="B435" s="778"/>
      <c r="C435" s="782"/>
      <c r="D435" s="783"/>
      <c r="E435" s="264" t="s">
        <v>433</v>
      </c>
      <c r="F435" s="265">
        <f>Q10</f>
        <v>0</v>
      </c>
      <c r="G435" s="266">
        <v>0</v>
      </c>
      <c r="H435" s="266">
        <v>0</v>
      </c>
      <c r="I435" s="280">
        <v>0</v>
      </c>
    </row>
    <row r="436" spans="2:9" ht="19.5" hidden="1" customHeight="1" outlineLevel="1" thickTop="1" thickBot="1">
      <c r="B436" s="778"/>
      <c r="C436" s="782"/>
      <c r="D436" s="783"/>
      <c r="E436" s="264" t="s">
        <v>434</v>
      </c>
      <c r="F436" s="265">
        <f>Q11</f>
        <v>0</v>
      </c>
      <c r="G436" s="266">
        <v>0</v>
      </c>
      <c r="H436" s="266">
        <v>0</v>
      </c>
      <c r="I436" s="280">
        <v>0</v>
      </c>
    </row>
    <row r="437" spans="2:9" ht="19.5" hidden="1" customHeight="1" outlineLevel="1" thickTop="1" thickBot="1">
      <c r="B437" s="779"/>
      <c r="C437" s="784"/>
      <c r="D437" s="785"/>
      <c r="E437" s="264" t="s">
        <v>435</v>
      </c>
      <c r="F437" s="265">
        <f>Q12</f>
        <v>0</v>
      </c>
      <c r="G437" s="266">
        <v>0</v>
      </c>
      <c r="H437" s="266">
        <v>0</v>
      </c>
      <c r="I437" s="280">
        <v>0</v>
      </c>
    </row>
    <row r="438" spans="2:9" ht="19.5" hidden="1" customHeight="1" outlineLevel="1" thickTop="1" thickBot="1">
      <c r="B438" s="777" t="s">
        <v>436</v>
      </c>
      <c r="C438" s="780" t="s">
        <v>437</v>
      </c>
      <c r="D438" s="781"/>
      <c r="E438" s="256" t="s">
        <v>432</v>
      </c>
      <c r="F438" s="265">
        <f>Q38</f>
        <v>0</v>
      </c>
      <c r="G438" s="266">
        <v>0</v>
      </c>
      <c r="H438" s="266">
        <v>0</v>
      </c>
      <c r="I438" s="280">
        <v>0</v>
      </c>
    </row>
    <row r="439" spans="2:9" ht="19.5" hidden="1" customHeight="1" outlineLevel="1" thickTop="1" thickBot="1">
      <c r="B439" s="778"/>
      <c r="C439" s="782"/>
      <c r="D439" s="783"/>
      <c r="E439" s="264" t="s">
        <v>425</v>
      </c>
      <c r="F439" s="265">
        <f>Q39</f>
        <v>0</v>
      </c>
      <c r="G439" s="266">
        <v>0</v>
      </c>
      <c r="H439" s="266">
        <v>0</v>
      </c>
      <c r="I439" s="280">
        <v>0</v>
      </c>
    </row>
    <row r="440" spans="2:9" ht="19.5" hidden="1" customHeight="1" outlineLevel="1" thickTop="1" thickBot="1">
      <c r="B440" s="778"/>
      <c r="C440" s="782"/>
      <c r="D440" s="783"/>
      <c r="E440" s="264" t="s">
        <v>433</v>
      </c>
      <c r="F440" s="265">
        <f>Q40</f>
        <v>0</v>
      </c>
      <c r="G440" s="266">
        <v>0</v>
      </c>
      <c r="H440" s="266">
        <v>0</v>
      </c>
      <c r="I440" s="280">
        <v>0</v>
      </c>
    </row>
    <row r="441" spans="2:9" ht="19.5" hidden="1" customHeight="1" outlineLevel="1" thickTop="1" thickBot="1">
      <c r="B441" s="778"/>
      <c r="C441" s="782"/>
      <c r="D441" s="783"/>
      <c r="E441" s="264" t="s">
        <v>434</v>
      </c>
      <c r="F441" s="265">
        <f>Q41</f>
        <v>0</v>
      </c>
      <c r="G441" s="266">
        <v>0</v>
      </c>
      <c r="H441" s="266">
        <v>0</v>
      </c>
      <c r="I441" s="280">
        <v>0</v>
      </c>
    </row>
    <row r="442" spans="2:9" ht="19.5" hidden="1" customHeight="1" outlineLevel="1" thickTop="1" thickBot="1">
      <c r="B442" s="779"/>
      <c r="C442" s="784"/>
      <c r="D442" s="785"/>
      <c r="E442" s="264" t="s">
        <v>435</v>
      </c>
      <c r="F442" s="265">
        <f>Q42</f>
        <v>0</v>
      </c>
      <c r="G442" s="266">
        <v>0</v>
      </c>
      <c r="H442" s="266">
        <v>0</v>
      </c>
      <c r="I442" s="280">
        <v>0</v>
      </c>
    </row>
    <row r="443" spans="2:9" ht="19.5" hidden="1" customHeight="1" outlineLevel="1" thickTop="1" thickBot="1">
      <c r="B443" s="777" t="s">
        <v>438</v>
      </c>
      <c r="C443" s="780" t="s">
        <v>439</v>
      </c>
      <c r="D443" s="781"/>
      <c r="E443" s="256" t="s">
        <v>432</v>
      </c>
      <c r="F443" s="265">
        <f>Q64</f>
        <v>0</v>
      </c>
      <c r="G443" s="266">
        <v>0</v>
      </c>
      <c r="H443" s="266">
        <v>0</v>
      </c>
      <c r="I443" s="280">
        <v>0</v>
      </c>
    </row>
    <row r="444" spans="2:9" ht="19.5" hidden="1" customHeight="1" outlineLevel="1" thickTop="1" thickBot="1">
      <c r="B444" s="778"/>
      <c r="C444" s="782"/>
      <c r="D444" s="783"/>
      <c r="E444" s="264" t="s">
        <v>425</v>
      </c>
      <c r="F444" s="265">
        <f>Q65</f>
        <v>0</v>
      </c>
      <c r="G444" s="266">
        <v>0</v>
      </c>
      <c r="H444" s="266">
        <v>0</v>
      </c>
      <c r="I444" s="280">
        <v>0</v>
      </c>
    </row>
    <row r="445" spans="2:9" ht="19.5" hidden="1" customHeight="1" outlineLevel="1" thickTop="1" thickBot="1">
      <c r="B445" s="778"/>
      <c r="C445" s="782"/>
      <c r="D445" s="783"/>
      <c r="E445" s="264" t="s">
        <v>433</v>
      </c>
      <c r="F445" s="265">
        <f>Q66</f>
        <v>0</v>
      </c>
      <c r="G445" s="266">
        <v>0</v>
      </c>
      <c r="H445" s="266">
        <v>0</v>
      </c>
      <c r="I445" s="280">
        <v>0</v>
      </c>
    </row>
    <row r="446" spans="2:9" ht="19.5" hidden="1" customHeight="1" outlineLevel="1" thickTop="1" thickBot="1">
      <c r="B446" s="778"/>
      <c r="C446" s="782"/>
      <c r="D446" s="783"/>
      <c r="E446" s="264" t="s">
        <v>434</v>
      </c>
      <c r="F446" s="265">
        <f>Q67</f>
        <v>0</v>
      </c>
      <c r="G446" s="266">
        <v>0</v>
      </c>
      <c r="H446" s="266">
        <v>0</v>
      </c>
      <c r="I446" s="280">
        <v>0</v>
      </c>
    </row>
    <row r="447" spans="2:9" ht="19.5" hidden="1" customHeight="1" outlineLevel="1" thickTop="1" thickBot="1">
      <c r="B447" s="779"/>
      <c r="C447" s="784"/>
      <c r="D447" s="785"/>
      <c r="E447" s="264" t="s">
        <v>435</v>
      </c>
      <c r="F447" s="265">
        <f>Q68</f>
        <v>0</v>
      </c>
      <c r="G447" s="266">
        <v>0</v>
      </c>
      <c r="H447" s="266">
        <v>0</v>
      </c>
      <c r="I447" s="280">
        <v>0</v>
      </c>
    </row>
    <row r="448" spans="2:9" ht="19.5" hidden="1" customHeight="1" outlineLevel="1" thickTop="1" thickBot="1">
      <c r="B448" s="777" t="s">
        <v>440</v>
      </c>
      <c r="C448" s="780" t="s">
        <v>441</v>
      </c>
      <c r="D448" s="781"/>
      <c r="E448" s="256" t="s">
        <v>432</v>
      </c>
      <c r="F448" s="265">
        <f>Q78</f>
        <v>0</v>
      </c>
      <c r="G448" s="266">
        <v>0</v>
      </c>
      <c r="H448" s="266">
        <v>0</v>
      </c>
      <c r="I448" s="280">
        <v>0</v>
      </c>
    </row>
    <row r="449" spans="2:22" ht="19.5" hidden="1" customHeight="1" outlineLevel="1" thickTop="1" thickBot="1">
      <c r="B449" s="778"/>
      <c r="C449" s="782"/>
      <c r="D449" s="783"/>
      <c r="E449" s="264" t="s">
        <v>425</v>
      </c>
      <c r="F449" s="265">
        <f>Q79</f>
        <v>0</v>
      </c>
      <c r="G449" s="266">
        <v>0</v>
      </c>
      <c r="H449" s="266">
        <v>0</v>
      </c>
      <c r="I449" s="280">
        <v>0</v>
      </c>
    </row>
    <row r="450" spans="2:22" ht="19.5" hidden="1" customHeight="1" outlineLevel="1" thickTop="1" thickBot="1">
      <c r="B450" s="778"/>
      <c r="C450" s="782"/>
      <c r="D450" s="783"/>
      <c r="E450" s="264" t="s">
        <v>433</v>
      </c>
      <c r="F450" s="265">
        <f>Q80</f>
        <v>0</v>
      </c>
      <c r="G450" s="266">
        <v>0</v>
      </c>
      <c r="H450" s="266">
        <v>0</v>
      </c>
      <c r="I450" s="280">
        <v>0</v>
      </c>
    </row>
    <row r="451" spans="2:22" ht="19.5" hidden="1" customHeight="1" outlineLevel="1" thickTop="1" thickBot="1">
      <c r="B451" s="778"/>
      <c r="C451" s="782"/>
      <c r="D451" s="783"/>
      <c r="E451" s="264" t="s">
        <v>434</v>
      </c>
      <c r="F451" s="265">
        <f>Q81</f>
        <v>0</v>
      </c>
      <c r="G451" s="266">
        <v>0</v>
      </c>
      <c r="H451" s="266">
        <v>0</v>
      </c>
      <c r="I451" s="280">
        <v>0</v>
      </c>
    </row>
    <row r="452" spans="2:22" ht="19.5" hidden="1" customHeight="1" outlineLevel="1" thickTop="1" thickBot="1">
      <c r="B452" s="779"/>
      <c r="C452" s="784"/>
      <c r="D452" s="785"/>
      <c r="E452" s="264" t="s">
        <v>435</v>
      </c>
      <c r="F452" s="265">
        <f>Q82</f>
        <v>0</v>
      </c>
      <c r="G452" s="266">
        <v>0</v>
      </c>
      <c r="H452" s="266">
        <v>0</v>
      </c>
      <c r="I452" s="280">
        <v>0</v>
      </c>
    </row>
    <row r="453" spans="2:22" ht="19.5" hidden="1" customHeight="1" outlineLevel="1" thickTop="1" thickBot="1">
      <c r="B453" s="777" t="s">
        <v>442</v>
      </c>
      <c r="C453" s="780" t="s">
        <v>443</v>
      </c>
      <c r="D453" s="781"/>
      <c r="E453" s="256" t="s">
        <v>432</v>
      </c>
      <c r="F453" s="265">
        <f>Q132</f>
        <v>0</v>
      </c>
      <c r="G453" s="266">
        <v>0</v>
      </c>
      <c r="H453" s="266">
        <v>0</v>
      </c>
      <c r="I453" s="280">
        <v>0</v>
      </c>
    </row>
    <row r="454" spans="2:22" ht="19.5" hidden="1" customHeight="1" outlineLevel="1" thickTop="1" thickBot="1">
      <c r="B454" s="778"/>
      <c r="C454" s="782"/>
      <c r="D454" s="783"/>
      <c r="E454" s="264" t="s">
        <v>425</v>
      </c>
      <c r="F454" s="265">
        <f>Q133</f>
        <v>0</v>
      </c>
      <c r="G454" s="266">
        <v>0</v>
      </c>
      <c r="H454" s="266">
        <v>0</v>
      </c>
      <c r="I454" s="280">
        <v>0</v>
      </c>
    </row>
    <row r="455" spans="2:22" ht="19.5" hidden="1" customHeight="1" outlineLevel="1" thickTop="1" thickBot="1">
      <c r="B455" s="778"/>
      <c r="C455" s="782"/>
      <c r="D455" s="783"/>
      <c r="E455" s="264" t="s">
        <v>433</v>
      </c>
      <c r="F455" s="265">
        <f>Q134</f>
        <v>0</v>
      </c>
      <c r="G455" s="266">
        <v>0</v>
      </c>
      <c r="H455" s="266">
        <v>0</v>
      </c>
      <c r="I455" s="280">
        <v>0</v>
      </c>
    </row>
    <row r="456" spans="2:22" ht="19.5" hidden="1" customHeight="1" outlineLevel="1" thickTop="1" thickBot="1">
      <c r="B456" s="778"/>
      <c r="C456" s="782"/>
      <c r="D456" s="783"/>
      <c r="E456" s="264" t="s">
        <v>434</v>
      </c>
      <c r="F456" s="265">
        <f>Q135</f>
        <v>0</v>
      </c>
      <c r="G456" s="266">
        <v>0</v>
      </c>
      <c r="H456" s="266">
        <v>0</v>
      </c>
      <c r="I456" s="280">
        <v>0</v>
      </c>
    </row>
    <row r="457" spans="2:22" ht="19.5" hidden="1" customHeight="1" outlineLevel="1" thickTop="1" thickBot="1">
      <c r="B457" s="778"/>
      <c r="C457" s="782"/>
      <c r="D457" s="783"/>
      <c r="E457" s="164" t="s">
        <v>435</v>
      </c>
      <c r="F457" s="265">
        <f>Q136</f>
        <v>0</v>
      </c>
      <c r="G457" s="266">
        <v>0</v>
      </c>
      <c r="H457" s="266">
        <v>0</v>
      </c>
      <c r="I457" s="280">
        <v>0</v>
      </c>
    </row>
    <row r="458" spans="2:22" ht="19.5" customHeight="1" collapsed="1" thickTop="1" thickBot="1">
      <c r="B458" s="808" t="s">
        <v>210</v>
      </c>
      <c r="C458" s="811" t="s">
        <v>444</v>
      </c>
      <c r="D458" s="812"/>
      <c r="E458" s="288"/>
      <c r="F458" s="269">
        <f>Q361+Q304+Q218+Q276+Q277+Q278+Q159</f>
        <v>0</v>
      </c>
      <c r="G458" s="270">
        <v>0</v>
      </c>
      <c r="H458" s="270">
        <v>0</v>
      </c>
      <c r="I458" s="270">
        <v>0</v>
      </c>
      <c r="J458" s="815" t="s">
        <v>350</v>
      </c>
      <c r="K458" s="816"/>
      <c r="L458" s="816"/>
      <c r="M458" s="817"/>
    </row>
    <row r="459" spans="2:22" ht="19.5" customHeight="1" thickBot="1">
      <c r="B459" s="809"/>
      <c r="C459" s="731"/>
      <c r="D459" s="732"/>
      <c r="E459" s="288"/>
      <c r="F459" s="272">
        <f>Q362+Q305+Q219+Q160</f>
        <v>0</v>
      </c>
      <c r="G459" s="273">
        <v>0</v>
      </c>
      <c r="H459" s="273">
        <v>0</v>
      </c>
      <c r="I459" s="273">
        <v>0</v>
      </c>
      <c r="J459" s="818" t="s">
        <v>351</v>
      </c>
      <c r="K459" s="819"/>
      <c r="L459" s="819"/>
      <c r="M459" s="820"/>
      <c r="V459" s="286"/>
    </row>
    <row r="460" spans="2:22" ht="19.5" customHeight="1" thickBot="1">
      <c r="B460" s="809"/>
      <c r="C460" s="731"/>
      <c r="D460" s="732"/>
      <c r="E460" s="288"/>
      <c r="F460" s="272">
        <f>Q363+Q306+Q220+Q161</f>
        <v>0</v>
      </c>
      <c r="G460" s="273">
        <v>0</v>
      </c>
      <c r="H460" s="273">
        <v>0</v>
      </c>
      <c r="I460" s="273">
        <v>0</v>
      </c>
      <c r="J460" s="818" t="s">
        <v>352</v>
      </c>
      <c r="K460" s="819"/>
      <c r="L460" s="819"/>
      <c r="M460" s="820"/>
      <c r="V460" s="286"/>
    </row>
    <row r="461" spans="2:22" ht="19.5" customHeight="1" thickBot="1">
      <c r="B461" s="809"/>
      <c r="C461" s="731"/>
      <c r="D461" s="732"/>
      <c r="E461" s="288"/>
      <c r="F461" s="272">
        <f t="shared" ref="F461:F509" si="0">Q364+Q307+Q221+Q162</f>
        <v>0</v>
      </c>
      <c r="G461" s="273">
        <v>0</v>
      </c>
      <c r="H461" s="273">
        <v>0</v>
      </c>
      <c r="I461" s="273">
        <v>0</v>
      </c>
      <c r="J461" s="818" t="s">
        <v>353</v>
      </c>
      <c r="K461" s="819"/>
      <c r="L461" s="819"/>
      <c r="M461" s="820"/>
      <c r="V461" s="286"/>
    </row>
    <row r="462" spans="2:22" ht="19.5" customHeight="1" thickBot="1">
      <c r="B462" s="809"/>
      <c r="C462" s="731"/>
      <c r="D462" s="732"/>
      <c r="E462" s="288"/>
      <c r="F462" s="272">
        <f t="shared" si="0"/>
        <v>0</v>
      </c>
      <c r="G462" s="273">
        <v>0</v>
      </c>
      <c r="H462" s="273">
        <v>0</v>
      </c>
      <c r="I462" s="273">
        <v>0</v>
      </c>
      <c r="J462" s="818" t="s">
        <v>354</v>
      </c>
      <c r="K462" s="819"/>
      <c r="L462" s="819"/>
      <c r="M462" s="820"/>
      <c r="V462" s="286"/>
    </row>
    <row r="463" spans="2:22" ht="19.5" customHeight="1" thickBot="1">
      <c r="B463" s="809"/>
      <c r="C463" s="731"/>
      <c r="D463" s="732"/>
      <c r="E463" s="288"/>
      <c r="F463" s="272">
        <f t="shared" si="0"/>
        <v>0</v>
      </c>
      <c r="G463" s="273">
        <v>0</v>
      </c>
      <c r="H463" s="273">
        <v>0</v>
      </c>
      <c r="I463" s="273">
        <v>0</v>
      </c>
      <c r="J463" s="818" t="s">
        <v>355</v>
      </c>
      <c r="K463" s="819"/>
      <c r="L463" s="819"/>
      <c r="M463" s="820"/>
      <c r="V463" s="286"/>
    </row>
    <row r="464" spans="2:22" ht="19.5" customHeight="1" thickBot="1">
      <c r="B464" s="809"/>
      <c r="C464" s="731"/>
      <c r="D464" s="732"/>
      <c r="E464" s="288"/>
      <c r="F464" s="272">
        <f t="shared" si="0"/>
        <v>0</v>
      </c>
      <c r="G464" s="273">
        <v>0</v>
      </c>
      <c r="H464" s="273">
        <v>0</v>
      </c>
      <c r="I464" s="273">
        <v>0</v>
      </c>
      <c r="J464" s="818" t="s">
        <v>356</v>
      </c>
      <c r="K464" s="819"/>
      <c r="L464" s="819"/>
      <c r="M464" s="820"/>
      <c r="V464" s="286"/>
    </row>
    <row r="465" spans="2:22" ht="19.5" customHeight="1" thickBot="1">
      <c r="B465" s="809"/>
      <c r="C465" s="731"/>
      <c r="D465" s="732"/>
      <c r="E465" s="288"/>
      <c r="F465" s="272">
        <f t="shared" si="0"/>
        <v>0</v>
      </c>
      <c r="G465" s="273">
        <v>0</v>
      </c>
      <c r="H465" s="273">
        <v>0</v>
      </c>
      <c r="I465" s="273">
        <v>0</v>
      </c>
      <c r="J465" s="818" t="s">
        <v>357</v>
      </c>
      <c r="K465" s="819"/>
      <c r="L465" s="819"/>
      <c r="M465" s="820"/>
      <c r="V465" s="286"/>
    </row>
    <row r="466" spans="2:22" ht="19.5" customHeight="1" thickBot="1">
      <c r="B466" s="809"/>
      <c r="C466" s="731"/>
      <c r="D466" s="732"/>
      <c r="E466" s="288"/>
      <c r="F466" s="272">
        <f t="shared" si="0"/>
        <v>0</v>
      </c>
      <c r="G466" s="273">
        <v>0</v>
      </c>
      <c r="H466" s="273">
        <v>0</v>
      </c>
      <c r="I466" s="273">
        <v>0</v>
      </c>
      <c r="J466" s="818" t="s">
        <v>219</v>
      </c>
      <c r="K466" s="819"/>
      <c r="L466" s="819"/>
      <c r="M466" s="820"/>
      <c r="V466" s="286"/>
    </row>
    <row r="467" spans="2:22" ht="19.5" customHeight="1" thickBot="1">
      <c r="B467" s="809"/>
      <c r="C467" s="731"/>
      <c r="D467" s="732"/>
      <c r="E467" s="288"/>
      <c r="F467" s="272">
        <f t="shared" si="0"/>
        <v>0</v>
      </c>
      <c r="G467" s="273">
        <v>0</v>
      </c>
      <c r="H467" s="273">
        <v>0</v>
      </c>
      <c r="I467" s="273">
        <v>0</v>
      </c>
      <c r="J467" s="818" t="s">
        <v>358</v>
      </c>
      <c r="K467" s="819"/>
      <c r="L467" s="819"/>
      <c r="M467" s="820"/>
      <c r="V467" s="286"/>
    </row>
    <row r="468" spans="2:22" ht="19.5" customHeight="1" thickBot="1">
      <c r="B468" s="809"/>
      <c r="C468" s="731"/>
      <c r="D468" s="732"/>
      <c r="E468" s="288"/>
      <c r="F468" s="272">
        <f t="shared" si="0"/>
        <v>0</v>
      </c>
      <c r="G468" s="273">
        <v>0</v>
      </c>
      <c r="H468" s="273">
        <v>0</v>
      </c>
      <c r="I468" s="273">
        <v>0</v>
      </c>
      <c r="J468" s="818" t="s">
        <v>359</v>
      </c>
      <c r="K468" s="819"/>
      <c r="L468" s="819"/>
      <c r="M468" s="820"/>
      <c r="V468" s="286"/>
    </row>
    <row r="469" spans="2:22" ht="19.5" customHeight="1" thickBot="1">
      <c r="B469" s="809"/>
      <c r="C469" s="731"/>
      <c r="D469" s="732"/>
      <c r="E469" s="288"/>
      <c r="F469" s="272">
        <f t="shared" si="0"/>
        <v>0</v>
      </c>
      <c r="G469" s="273">
        <v>0</v>
      </c>
      <c r="H469" s="273">
        <v>0</v>
      </c>
      <c r="I469" s="273">
        <v>0</v>
      </c>
      <c r="J469" s="818" t="s">
        <v>360</v>
      </c>
      <c r="K469" s="819"/>
      <c r="L469" s="819"/>
      <c r="M469" s="820"/>
      <c r="V469" s="286"/>
    </row>
    <row r="470" spans="2:22" ht="19.5" customHeight="1" thickBot="1">
      <c r="B470" s="809"/>
      <c r="C470" s="731"/>
      <c r="D470" s="732"/>
      <c r="E470" s="288"/>
      <c r="F470" s="272">
        <f t="shared" si="0"/>
        <v>0</v>
      </c>
      <c r="G470" s="273">
        <v>0</v>
      </c>
      <c r="H470" s="273">
        <v>0</v>
      </c>
      <c r="I470" s="273">
        <v>0</v>
      </c>
      <c r="J470" s="818" t="s">
        <v>361</v>
      </c>
      <c r="K470" s="819"/>
      <c r="L470" s="819"/>
      <c r="M470" s="820"/>
      <c r="V470" s="286"/>
    </row>
    <row r="471" spans="2:22" ht="19.5" customHeight="1" thickBot="1">
      <c r="B471" s="809"/>
      <c r="C471" s="731"/>
      <c r="D471" s="732"/>
      <c r="E471" s="288"/>
      <c r="F471" s="272">
        <f t="shared" si="0"/>
        <v>0</v>
      </c>
      <c r="G471" s="273">
        <v>0</v>
      </c>
      <c r="H471" s="273">
        <v>0</v>
      </c>
      <c r="I471" s="273">
        <v>0</v>
      </c>
      <c r="J471" s="818" t="s">
        <v>362</v>
      </c>
      <c r="K471" s="819"/>
      <c r="L471" s="819"/>
      <c r="M471" s="820"/>
      <c r="V471" s="286"/>
    </row>
    <row r="472" spans="2:22" ht="19.5" customHeight="1" thickBot="1">
      <c r="B472" s="809"/>
      <c r="C472" s="731"/>
      <c r="D472" s="732"/>
      <c r="E472" s="288"/>
      <c r="F472" s="272">
        <f t="shared" si="0"/>
        <v>0</v>
      </c>
      <c r="G472" s="273">
        <v>0</v>
      </c>
      <c r="H472" s="273">
        <v>0</v>
      </c>
      <c r="I472" s="273">
        <v>0</v>
      </c>
      <c r="J472" s="818" t="s">
        <v>363</v>
      </c>
      <c r="K472" s="819"/>
      <c r="L472" s="819"/>
      <c r="M472" s="820"/>
      <c r="V472" s="286"/>
    </row>
    <row r="473" spans="2:22" ht="19.5" customHeight="1" thickBot="1">
      <c r="B473" s="809"/>
      <c r="C473" s="731"/>
      <c r="D473" s="732"/>
      <c r="E473" s="288"/>
      <c r="F473" s="272">
        <f t="shared" si="0"/>
        <v>0</v>
      </c>
      <c r="G473" s="273">
        <v>0</v>
      </c>
      <c r="H473" s="273">
        <v>0</v>
      </c>
      <c r="I473" s="273">
        <v>0</v>
      </c>
      <c r="J473" s="818" t="s">
        <v>364</v>
      </c>
      <c r="K473" s="819"/>
      <c r="L473" s="819"/>
      <c r="M473" s="820"/>
      <c r="V473" s="286"/>
    </row>
    <row r="474" spans="2:22" ht="19.5" customHeight="1" thickBot="1">
      <c r="B474" s="809"/>
      <c r="C474" s="731"/>
      <c r="D474" s="732"/>
      <c r="E474" s="288"/>
      <c r="F474" s="272">
        <f t="shared" si="0"/>
        <v>0</v>
      </c>
      <c r="G474" s="273">
        <v>0</v>
      </c>
      <c r="H474" s="273">
        <v>0</v>
      </c>
      <c r="I474" s="273">
        <v>0</v>
      </c>
      <c r="J474" s="818" t="s">
        <v>365</v>
      </c>
      <c r="K474" s="819"/>
      <c r="L474" s="819"/>
      <c r="M474" s="820"/>
      <c r="V474" s="286"/>
    </row>
    <row r="475" spans="2:22" ht="19.5" customHeight="1" thickBot="1">
      <c r="B475" s="809"/>
      <c r="C475" s="731"/>
      <c r="D475" s="732"/>
      <c r="E475" s="288"/>
      <c r="F475" s="272">
        <f t="shared" si="0"/>
        <v>0</v>
      </c>
      <c r="G475" s="273">
        <v>0</v>
      </c>
      <c r="H475" s="273">
        <v>0</v>
      </c>
      <c r="I475" s="273">
        <v>0</v>
      </c>
      <c r="J475" s="818" t="s">
        <v>366</v>
      </c>
      <c r="K475" s="819"/>
      <c r="L475" s="819"/>
      <c r="M475" s="820"/>
      <c r="V475" s="286"/>
    </row>
    <row r="476" spans="2:22" ht="19.5" customHeight="1" thickBot="1">
      <c r="B476" s="809"/>
      <c r="C476" s="731"/>
      <c r="D476" s="732"/>
      <c r="E476" s="288"/>
      <c r="F476" s="272">
        <f t="shared" si="0"/>
        <v>0</v>
      </c>
      <c r="G476" s="273">
        <v>0</v>
      </c>
      <c r="H476" s="273">
        <v>0</v>
      </c>
      <c r="I476" s="273">
        <v>0</v>
      </c>
      <c r="J476" s="818" t="s">
        <v>367</v>
      </c>
      <c r="K476" s="819"/>
      <c r="L476" s="819"/>
      <c r="M476" s="820"/>
      <c r="V476" s="286"/>
    </row>
    <row r="477" spans="2:22" ht="19.5" customHeight="1" thickBot="1">
      <c r="B477" s="809"/>
      <c r="C477" s="731"/>
      <c r="D477" s="732"/>
      <c r="E477" s="288"/>
      <c r="F477" s="272">
        <f>Q380+Q323+Q237+Q178</f>
        <v>0</v>
      </c>
      <c r="G477" s="273">
        <v>0</v>
      </c>
      <c r="H477" s="273">
        <v>0</v>
      </c>
      <c r="I477" s="273">
        <v>0</v>
      </c>
      <c r="J477" s="818" t="s">
        <v>368</v>
      </c>
      <c r="K477" s="819"/>
      <c r="L477" s="819"/>
      <c r="M477" s="820"/>
      <c r="V477" s="286"/>
    </row>
    <row r="478" spans="2:22" ht="19.5" customHeight="1" thickBot="1">
      <c r="B478" s="809"/>
      <c r="C478" s="731"/>
      <c r="D478" s="732"/>
      <c r="E478" s="288"/>
      <c r="F478" s="272">
        <f t="shared" si="0"/>
        <v>0</v>
      </c>
      <c r="G478" s="273">
        <v>0</v>
      </c>
      <c r="H478" s="273">
        <v>0</v>
      </c>
      <c r="I478" s="273">
        <v>0</v>
      </c>
      <c r="J478" s="818" t="s">
        <v>369</v>
      </c>
      <c r="K478" s="819"/>
      <c r="L478" s="819"/>
      <c r="M478" s="820"/>
      <c r="V478" s="286"/>
    </row>
    <row r="479" spans="2:22" ht="19.5" customHeight="1" thickBot="1">
      <c r="B479" s="809"/>
      <c r="C479" s="731"/>
      <c r="D479" s="732"/>
      <c r="E479" s="288"/>
      <c r="F479" s="272">
        <f t="shared" si="0"/>
        <v>0</v>
      </c>
      <c r="G479" s="273">
        <v>0</v>
      </c>
      <c r="H479" s="273">
        <v>0</v>
      </c>
      <c r="I479" s="273">
        <v>0</v>
      </c>
      <c r="J479" s="818" t="s">
        <v>370</v>
      </c>
      <c r="K479" s="819"/>
      <c r="L479" s="819"/>
      <c r="M479" s="820"/>
      <c r="V479" s="286"/>
    </row>
    <row r="480" spans="2:22" ht="19.5" customHeight="1" thickBot="1">
      <c r="B480" s="809"/>
      <c r="C480" s="731"/>
      <c r="D480" s="732"/>
      <c r="E480" s="288"/>
      <c r="F480" s="272">
        <f t="shared" si="0"/>
        <v>0</v>
      </c>
      <c r="G480" s="273">
        <v>0</v>
      </c>
      <c r="H480" s="273">
        <v>0</v>
      </c>
      <c r="I480" s="273">
        <v>0</v>
      </c>
      <c r="J480" s="818" t="s">
        <v>371</v>
      </c>
      <c r="K480" s="819"/>
      <c r="L480" s="819"/>
      <c r="M480" s="820"/>
      <c r="V480" s="286"/>
    </row>
    <row r="481" spans="2:22" ht="19.5" customHeight="1" thickBot="1">
      <c r="B481" s="809"/>
      <c r="C481" s="731"/>
      <c r="D481" s="732"/>
      <c r="E481" s="288"/>
      <c r="F481" s="272">
        <f t="shared" si="0"/>
        <v>0</v>
      </c>
      <c r="G481" s="273">
        <v>0</v>
      </c>
      <c r="H481" s="273">
        <v>0</v>
      </c>
      <c r="I481" s="273">
        <v>0</v>
      </c>
      <c r="J481" s="818" t="s">
        <v>372</v>
      </c>
      <c r="K481" s="819"/>
      <c r="L481" s="819"/>
      <c r="M481" s="820"/>
      <c r="V481" s="286"/>
    </row>
    <row r="482" spans="2:22" ht="19.5" customHeight="1" thickBot="1">
      <c r="B482" s="809"/>
      <c r="C482" s="731"/>
      <c r="D482" s="732"/>
      <c r="E482" s="288"/>
      <c r="F482" s="272">
        <f t="shared" si="0"/>
        <v>0</v>
      </c>
      <c r="G482" s="273">
        <v>0</v>
      </c>
      <c r="H482" s="273">
        <v>0</v>
      </c>
      <c r="I482" s="273">
        <v>0</v>
      </c>
      <c r="J482" s="818" t="s">
        <v>373</v>
      </c>
      <c r="K482" s="819"/>
      <c r="L482" s="819"/>
      <c r="M482" s="820"/>
      <c r="V482" s="286"/>
    </row>
    <row r="483" spans="2:22" ht="19.5" customHeight="1" thickBot="1">
      <c r="B483" s="809"/>
      <c r="C483" s="731"/>
      <c r="D483" s="732"/>
      <c r="E483" s="288"/>
      <c r="F483" s="272">
        <f t="shared" si="0"/>
        <v>0</v>
      </c>
      <c r="G483" s="273">
        <v>0</v>
      </c>
      <c r="H483" s="273">
        <v>0</v>
      </c>
      <c r="I483" s="273">
        <v>0</v>
      </c>
      <c r="J483" s="818" t="s">
        <v>374</v>
      </c>
      <c r="K483" s="819"/>
      <c r="L483" s="819"/>
      <c r="M483" s="820"/>
      <c r="V483" s="286"/>
    </row>
    <row r="484" spans="2:22" ht="19.5" customHeight="1" thickBot="1">
      <c r="B484" s="809"/>
      <c r="C484" s="731"/>
      <c r="D484" s="732"/>
      <c r="E484" s="288"/>
      <c r="F484" s="272">
        <f t="shared" si="0"/>
        <v>0</v>
      </c>
      <c r="G484" s="273">
        <v>0</v>
      </c>
      <c r="H484" s="273">
        <v>0</v>
      </c>
      <c r="I484" s="273">
        <v>0</v>
      </c>
      <c r="J484" s="818" t="s">
        <v>375</v>
      </c>
      <c r="K484" s="819"/>
      <c r="L484" s="819"/>
      <c r="M484" s="820"/>
      <c r="V484" s="286"/>
    </row>
    <row r="485" spans="2:22" ht="19.5" customHeight="1" thickBot="1">
      <c r="B485" s="809"/>
      <c r="C485" s="731"/>
      <c r="D485" s="732"/>
      <c r="E485" s="288"/>
      <c r="F485" s="272">
        <f t="shared" si="0"/>
        <v>0</v>
      </c>
      <c r="G485" s="273">
        <v>0</v>
      </c>
      <c r="H485" s="273">
        <v>0</v>
      </c>
      <c r="I485" s="273">
        <v>0</v>
      </c>
      <c r="J485" s="818" t="s">
        <v>376</v>
      </c>
      <c r="K485" s="819"/>
      <c r="L485" s="819"/>
      <c r="M485" s="820"/>
      <c r="V485" s="286"/>
    </row>
    <row r="486" spans="2:22" ht="19.5" customHeight="1" thickBot="1">
      <c r="B486" s="809"/>
      <c r="C486" s="731"/>
      <c r="D486" s="732"/>
      <c r="E486" s="288"/>
      <c r="F486" s="272">
        <f t="shared" si="0"/>
        <v>0</v>
      </c>
      <c r="G486" s="273">
        <v>0</v>
      </c>
      <c r="H486" s="273">
        <v>0</v>
      </c>
      <c r="I486" s="273">
        <v>0</v>
      </c>
      <c r="J486" s="818" t="s">
        <v>377</v>
      </c>
      <c r="K486" s="819"/>
      <c r="L486" s="819"/>
      <c r="M486" s="820"/>
      <c r="V486" s="286"/>
    </row>
    <row r="487" spans="2:22" ht="19.5" customHeight="1" thickBot="1">
      <c r="B487" s="809"/>
      <c r="C487" s="731"/>
      <c r="D487" s="732"/>
      <c r="E487" s="288"/>
      <c r="F487" s="272">
        <f t="shared" si="0"/>
        <v>0</v>
      </c>
      <c r="G487" s="273">
        <v>0</v>
      </c>
      <c r="H487" s="273">
        <v>0</v>
      </c>
      <c r="I487" s="273">
        <v>0</v>
      </c>
      <c r="J487" s="818" t="s">
        <v>378</v>
      </c>
      <c r="K487" s="819"/>
      <c r="L487" s="819"/>
      <c r="M487" s="820"/>
      <c r="V487" s="286"/>
    </row>
    <row r="488" spans="2:22" ht="19.5" customHeight="1" thickBot="1">
      <c r="B488" s="809"/>
      <c r="C488" s="731"/>
      <c r="D488" s="732"/>
      <c r="E488" s="288"/>
      <c r="F488" s="272">
        <f t="shared" si="0"/>
        <v>0</v>
      </c>
      <c r="G488" s="273">
        <v>0</v>
      </c>
      <c r="H488" s="273">
        <v>0</v>
      </c>
      <c r="I488" s="273">
        <v>0</v>
      </c>
      <c r="J488" s="818" t="s">
        <v>379</v>
      </c>
      <c r="K488" s="819"/>
      <c r="L488" s="819"/>
      <c r="M488" s="820"/>
      <c r="V488" s="286"/>
    </row>
    <row r="489" spans="2:22" ht="19.5" customHeight="1" thickBot="1">
      <c r="B489" s="809"/>
      <c r="C489" s="731"/>
      <c r="D489" s="732"/>
      <c r="E489" s="288"/>
      <c r="F489" s="272">
        <f t="shared" si="0"/>
        <v>0</v>
      </c>
      <c r="G489" s="273">
        <v>0</v>
      </c>
      <c r="H489" s="273">
        <v>0</v>
      </c>
      <c r="I489" s="273">
        <v>0</v>
      </c>
      <c r="J489" s="818" t="s">
        <v>380</v>
      </c>
      <c r="K489" s="819"/>
      <c r="L489" s="819"/>
      <c r="M489" s="820"/>
      <c r="V489" s="286"/>
    </row>
    <row r="490" spans="2:22" ht="19.5" customHeight="1" thickBot="1">
      <c r="B490" s="809"/>
      <c r="C490" s="731"/>
      <c r="D490" s="732"/>
      <c r="E490" s="288"/>
      <c r="F490" s="272">
        <f t="shared" si="0"/>
        <v>0</v>
      </c>
      <c r="G490" s="273">
        <v>0</v>
      </c>
      <c r="H490" s="273">
        <v>0</v>
      </c>
      <c r="I490" s="273">
        <v>0</v>
      </c>
      <c r="J490" s="818" t="s">
        <v>381</v>
      </c>
      <c r="K490" s="819"/>
      <c r="L490" s="819"/>
      <c r="M490" s="820"/>
      <c r="V490" s="286"/>
    </row>
    <row r="491" spans="2:22" ht="19.5" customHeight="1" thickBot="1">
      <c r="B491" s="809"/>
      <c r="C491" s="731"/>
      <c r="D491" s="732"/>
      <c r="E491" s="288"/>
      <c r="F491" s="272">
        <f t="shared" si="0"/>
        <v>0</v>
      </c>
      <c r="G491" s="273">
        <v>0</v>
      </c>
      <c r="H491" s="273">
        <v>0</v>
      </c>
      <c r="I491" s="273">
        <v>0</v>
      </c>
      <c r="J491" s="818" t="s">
        <v>382</v>
      </c>
      <c r="K491" s="819"/>
      <c r="L491" s="819"/>
      <c r="M491" s="820"/>
      <c r="V491" s="286"/>
    </row>
    <row r="492" spans="2:22" ht="19.5" customHeight="1" thickBot="1">
      <c r="B492" s="809"/>
      <c r="C492" s="731"/>
      <c r="D492" s="732"/>
      <c r="E492" s="288"/>
      <c r="F492" s="272">
        <f t="shared" si="0"/>
        <v>0</v>
      </c>
      <c r="G492" s="273">
        <v>0</v>
      </c>
      <c r="H492" s="273">
        <v>0</v>
      </c>
      <c r="I492" s="273">
        <v>0</v>
      </c>
      <c r="J492" s="818" t="s">
        <v>383</v>
      </c>
      <c r="K492" s="819"/>
      <c r="L492" s="819"/>
      <c r="M492" s="820"/>
      <c r="V492" s="286"/>
    </row>
    <row r="493" spans="2:22" ht="19.5" customHeight="1" thickBot="1">
      <c r="B493" s="809"/>
      <c r="C493" s="731"/>
      <c r="D493" s="732"/>
      <c r="E493" s="288"/>
      <c r="F493" s="272">
        <f t="shared" si="0"/>
        <v>0</v>
      </c>
      <c r="G493" s="273">
        <v>0</v>
      </c>
      <c r="H493" s="273">
        <v>0</v>
      </c>
      <c r="I493" s="273">
        <v>0</v>
      </c>
      <c r="J493" s="818" t="s">
        <v>384</v>
      </c>
      <c r="K493" s="819"/>
      <c r="L493" s="819"/>
      <c r="M493" s="820"/>
      <c r="V493" s="286"/>
    </row>
    <row r="494" spans="2:22" ht="19.5" customHeight="1" thickBot="1">
      <c r="B494" s="809"/>
      <c r="C494" s="731"/>
      <c r="D494" s="732"/>
      <c r="E494" s="288"/>
      <c r="F494" s="272">
        <f>Q397+Q340+Q254+Q195</f>
        <v>0</v>
      </c>
      <c r="G494" s="273">
        <v>0</v>
      </c>
      <c r="H494" s="273">
        <v>0</v>
      </c>
      <c r="I494" s="273">
        <v>0</v>
      </c>
      <c r="J494" s="818" t="s">
        <v>385</v>
      </c>
      <c r="K494" s="819"/>
      <c r="L494" s="819"/>
      <c r="M494" s="820"/>
      <c r="V494" s="286"/>
    </row>
    <row r="495" spans="2:22" ht="19.5" customHeight="1" thickBot="1">
      <c r="B495" s="809"/>
      <c r="C495" s="731"/>
      <c r="D495" s="732"/>
      <c r="E495" s="288"/>
      <c r="F495" s="272">
        <f t="shared" si="0"/>
        <v>0</v>
      </c>
      <c r="G495" s="273">
        <v>0</v>
      </c>
      <c r="H495" s="273">
        <v>0</v>
      </c>
      <c r="I495" s="273">
        <v>0</v>
      </c>
      <c r="J495" s="818" t="s">
        <v>386</v>
      </c>
      <c r="K495" s="819"/>
      <c r="L495" s="819"/>
      <c r="M495" s="820"/>
      <c r="V495" s="286"/>
    </row>
    <row r="496" spans="2:22" ht="19.5" customHeight="1" thickBot="1">
      <c r="B496" s="809"/>
      <c r="C496" s="731"/>
      <c r="D496" s="732"/>
      <c r="E496" s="288"/>
      <c r="F496" s="272">
        <f t="shared" si="0"/>
        <v>0</v>
      </c>
      <c r="G496" s="273">
        <v>0</v>
      </c>
      <c r="H496" s="273">
        <v>0</v>
      </c>
      <c r="I496" s="273">
        <v>0</v>
      </c>
      <c r="J496" s="818" t="s">
        <v>387</v>
      </c>
      <c r="K496" s="819"/>
      <c r="L496" s="819"/>
      <c r="M496" s="820"/>
      <c r="V496" s="286"/>
    </row>
    <row r="497" spans="2:22" ht="19.5" customHeight="1" thickBot="1">
      <c r="B497" s="809"/>
      <c r="C497" s="731"/>
      <c r="D497" s="732"/>
      <c r="E497" s="288"/>
      <c r="F497" s="272">
        <f t="shared" si="0"/>
        <v>0</v>
      </c>
      <c r="G497" s="273">
        <v>0</v>
      </c>
      <c r="H497" s="273">
        <v>0</v>
      </c>
      <c r="I497" s="273">
        <v>0</v>
      </c>
      <c r="J497" s="818" t="s">
        <v>388</v>
      </c>
      <c r="K497" s="819"/>
      <c r="L497" s="819"/>
      <c r="M497" s="820"/>
      <c r="V497" s="286"/>
    </row>
    <row r="498" spans="2:22" ht="19.5" customHeight="1" thickBot="1">
      <c r="B498" s="809"/>
      <c r="C498" s="731"/>
      <c r="D498" s="732"/>
      <c r="E498" s="288"/>
      <c r="F498" s="272">
        <f t="shared" si="0"/>
        <v>0</v>
      </c>
      <c r="G498" s="273">
        <v>0</v>
      </c>
      <c r="H498" s="273">
        <v>0</v>
      </c>
      <c r="I498" s="273">
        <v>0</v>
      </c>
      <c r="J498" s="818" t="s">
        <v>389</v>
      </c>
      <c r="K498" s="819"/>
      <c r="L498" s="819"/>
      <c r="M498" s="820"/>
      <c r="V498" s="286"/>
    </row>
    <row r="499" spans="2:22" ht="19.5" customHeight="1" thickBot="1">
      <c r="B499" s="809"/>
      <c r="C499" s="731"/>
      <c r="D499" s="732"/>
      <c r="E499" s="288"/>
      <c r="F499" s="272">
        <f t="shared" si="0"/>
        <v>0</v>
      </c>
      <c r="G499" s="273">
        <v>0</v>
      </c>
      <c r="H499" s="273">
        <v>0</v>
      </c>
      <c r="I499" s="273">
        <v>0</v>
      </c>
      <c r="J499" s="818" t="s">
        <v>390</v>
      </c>
      <c r="K499" s="819"/>
      <c r="L499" s="819"/>
      <c r="M499" s="820"/>
      <c r="V499" s="286"/>
    </row>
    <row r="500" spans="2:22" ht="19.5" customHeight="1" thickBot="1">
      <c r="B500" s="809"/>
      <c r="C500" s="731"/>
      <c r="D500" s="732"/>
      <c r="E500" s="288"/>
      <c r="F500" s="272">
        <f t="shared" si="0"/>
        <v>0</v>
      </c>
      <c r="G500" s="273">
        <v>0</v>
      </c>
      <c r="H500" s="273">
        <v>0</v>
      </c>
      <c r="I500" s="273">
        <v>0</v>
      </c>
      <c r="J500" s="818" t="s">
        <v>391</v>
      </c>
      <c r="K500" s="819"/>
      <c r="L500" s="819"/>
      <c r="M500" s="820"/>
      <c r="V500" s="286"/>
    </row>
    <row r="501" spans="2:22" ht="19.5" customHeight="1" thickBot="1">
      <c r="B501" s="809"/>
      <c r="C501" s="731"/>
      <c r="D501" s="732"/>
      <c r="E501" s="288"/>
      <c r="F501" s="272">
        <f t="shared" si="0"/>
        <v>0</v>
      </c>
      <c r="G501" s="273">
        <v>0</v>
      </c>
      <c r="H501" s="273">
        <v>0</v>
      </c>
      <c r="I501" s="273">
        <v>0</v>
      </c>
      <c r="J501" s="818" t="s">
        <v>392</v>
      </c>
      <c r="K501" s="819"/>
      <c r="L501" s="819"/>
      <c r="M501" s="820"/>
      <c r="V501" s="286"/>
    </row>
    <row r="502" spans="2:22" ht="19.5" customHeight="1" thickBot="1">
      <c r="B502" s="809"/>
      <c r="C502" s="731"/>
      <c r="D502" s="732"/>
      <c r="E502" s="288"/>
      <c r="F502" s="272">
        <f t="shared" si="0"/>
        <v>0</v>
      </c>
      <c r="G502" s="273">
        <v>0</v>
      </c>
      <c r="H502" s="273">
        <v>0</v>
      </c>
      <c r="I502" s="273">
        <v>0</v>
      </c>
      <c r="J502" s="818" t="s">
        <v>393</v>
      </c>
      <c r="K502" s="819"/>
      <c r="L502" s="819"/>
      <c r="M502" s="820"/>
      <c r="V502" s="287"/>
    </row>
    <row r="503" spans="2:22" ht="19.5" customHeight="1" thickBot="1">
      <c r="B503" s="809"/>
      <c r="C503" s="731"/>
      <c r="D503" s="732"/>
      <c r="E503" s="288"/>
      <c r="F503" s="272">
        <f t="shared" si="0"/>
        <v>0</v>
      </c>
      <c r="G503" s="273">
        <v>0</v>
      </c>
      <c r="H503" s="273">
        <v>0</v>
      </c>
      <c r="I503" s="273">
        <v>0</v>
      </c>
      <c r="J503" s="818" t="s">
        <v>394</v>
      </c>
      <c r="K503" s="819"/>
      <c r="L503" s="819"/>
      <c r="M503" s="820"/>
      <c r="V503" s="286"/>
    </row>
    <row r="504" spans="2:22" ht="19.5" customHeight="1" thickBot="1">
      <c r="B504" s="809"/>
      <c r="C504" s="731"/>
      <c r="D504" s="732"/>
      <c r="E504" s="288"/>
      <c r="F504" s="272">
        <f t="shared" si="0"/>
        <v>0</v>
      </c>
      <c r="G504" s="273">
        <v>0</v>
      </c>
      <c r="H504" s="273">
        <v>0</v>
      </c>
      <c r="I504" s="273">
        <v>0</v>
      </c>
      <c r="J504" s="818" t="s">
        <v>395</v>
      </c>
      <c r="K504" s="819"/>
      <c r="L504" s="819"/>
      <c r="M504" s="820"/>
      <c r="V504" s="286"/>
    </row>
    <row r="505" spans="2:22" ht="19.5" customHeight="1" thickBot="1">
      <c r="B505" s="809"/>
      <c r="C505" s="731"/>
      <c r="D505" s="732"/>
      <c r="E505" s="288"/>
      <c r="F505" s="272">
        <f t="shared" si="0"/>
        <v>0</v>
      </c>
      <c r="G505" s="273">
        <v>0</v>
      </c>
      <c r="H505" s="273">
        <v>0</v>
      </c>
      <c r="I505" s="273">
        <v>0</v>
      </c>
      <c r="J505" s="818" t="s">
        <v>396</v>
      </c>
      <c r="K505" s="819"/>
      <c r="L505" s="819"/>
      <c r="M505" s="820"/>
      <c r="V505" s="286"/>
    </row>
    <row r="506" spans="2:22" ht="19.5" customHeight="1" thickBot="1">
      <c r="B506" s="809"/>
      <c r="C506" s="731"/>
      <c r="D506" s="732"/>
      <c r="E506" s="288"/>
      <c r="F506" s="272">
        <f t="shared" si="0"/>
        <v>0</v>
      </c>
      <c r="G506" s="273">
        <v>0</v>
      </c>
      <c r="H506" s="273">
        <v>0</v>
      </c>
      <c r="I506" s="273">
        <v>0</v>
      </c>
      <c r="J506" s="818" t="s">
        <v>397</v>
      </c>
      <c r="K506" s="819"/>
      <c r="L506" s="819"/>
      <c r="M506" s="820"/>
      <c r="V506" s="286"/>
    </row>
    <row r="507" spans="2:22" ht="19.5" customHeight="1" thickBot="1">
      <c r="B507" s="809"/>
      <c r="C507" s="731"/>
      <c r="D507" s="732"/>
      <c r="E507" s="288"/>
      <c r="F507" s="272">
        <f t="shared" si="0"/>
        <v>0</v>
      </c>
      <c r="G507" s="273">
        <v>0</v>
      </c>
      <c r="H507" s="273">
        <v>0</v>
      </c>
      <c r="I507" s="273">
        <v>0</v>
      </c>
      <c r="J507" s="818" t="s">
        <v>398</v>
      </c>
      <c r="K507" s="819"/>
      <c r="L507" s="819"/>
      <c r="M507" s="820"/>
      <c r="V507" s="286"/>
    </row>
    <row r="508" spans="2:22" ht="19.5" customHeight="1" thickBot="1">
      <c r="B508" s="809"/>
      <c r="C508" s="731"/>
      <c r="D508" s="732"/>
      <c r="E508" s="288"/>
      <c r="F508" s="272">
        <f t="shared" si="0"/>
        <v>0</v>
      </c>
      <c r="G508" s="273">
        <v>0</v>
      </c>
      <c r="H508" s="273">
        <v>0</v>
      </c>
      <c r="I508" s="273">
        <v>0</v>
      </c>
      <c r="J508" s="818" t="s">
        <v>399</v>
      </c>
      <c r="K508" s="819"/>
      <c r="L508" s="819"/>
      <c r="M508" s="820"/>
      <c r="V508" s="286"/>
    </row>
    <row r="509" spans="2:22" ht="19.5" customHeight="1" thickBot="1">
      <c r="B509" s="809"/>
      <c r="C509" s="731"/>
      <c r="D509" s="732"/>
      <c r="E509" s="288"/>
      <c r="F509" s="272">
        <f t="shared" si="0"/>
        <v>0</v>
      </c>
      <c r="G509" s="273">
        <v>0</v>
      </c>
      <c r="H509" s="273">
        <v>0</v>
      </c>
      <c r="I509" s="273">
        <v>0</v>
      </c>
      <c r="J509" s="818" t="s">
        <v>400</v>
      </c>
      <c r="K509" s="819"/>
      <c r="L509" s="819"/>
      <c r="M509" s="820"/>
      <c r="V509" s="287"/>
    </row>
    <row r="510" spans="2:22" ht="19.5" customHeight="1" thickBot="1">
      <c r="B510" s="809"/>
      <c r="C510" s="731"/>
      <c r="D510" s="732"/>
      <c r="E510" s="288"/>
      <c r="F510" s="272">
        <f>Q211</f>
        <v>0</v>
      </c>
      <c r="G510" s="273">
        <v>0</v>
      </c>
      <c r="H510" s="273">
        <v>0</v>
      </c>
      <c r="I510" s="273">
        <v>0</v>
      </c>
      <c r="J510" s="818" t="s">
        <v>401</v>
      </c>
      <c r="K510" s="819"/>
      <c r="L510" s="819"/>
      <c r="M510" s="820"/>
      <c r="V510" s="286"/>
    </row>
    <row r="511" spans="2:22" ht="19.5" customHeight="1" thickBot="1">
      <c r="B511" s="809"/>
      <c r="C511" s="731"/>
      <c r="D511" s="732"/>
      <c r="E511" s="288"/>
      <c r="F511" s="272">
        <f>Q212</f>
        <v>0</v>
      </c>
      <c r="G511" s="273">
        <v>0</v>
      </c>
      <c r="H511" s="273">
        <v>0</v>
      </c>
      <c r="I511" s="273">
        <v>0</v>
      </c>
      <c r="J511" s="818" t="s">
        <v>402</v>
      </c>
      <c r="K511" s="819"/>
      <c r="L511" s="819"/>
      <c r="M511" s="820"/>
      <c r="V511" s="286"/>
    </row>
    <row r="512" spans="2:22" ht="19.5" customHeight="1" thickBot="1">
      <c r="B512" s="810"/>
      <c r="C512" s="813"/>
      <c r="D512" s="814"/>
      <c r="E512" s="281"/>
      <c r="F512" s="275">
        <f>Q275</f>
        <v>0</v>
      </c>
      <c r="G512" s="276">
        <v>0</v>
      </c>
      <c r="H512" s="276">
        <v>0</v>
      </c>
      <c r="I512" s="276">
        <v>0</v>
      </c>
      <c r="J512" s="821" t="s">
        <v>408</v>
      </c>
      <c r="K512" s="822"/>
      <c r="L512" s="822"/>
      <c r="M512" s="823"/>
      <c r="V512" s="286"/>
    </row>
    <row r="513" spans="2:23" ht="15" customHeight="1" thickTop="1">
      <c r="B513" s="524" t="s">
        <v>211</v>
      </c>
      <c r="C513" s="553" t="s">
        <v>445</v>
      </c>
      <c r="D513" s="581"/>
      <c r="E513" s="554"/>
      <c r="F513" s="585"/>
      <c r="G513" s="585"/>
      <c r="H513" s="585"/>
      <c r="I513" s="585"/>
      <c r="J513" s="824"/>
      <c r="K513" s="825"/>
      <c r="L513" s="825"/>
      <c r="M513" s="826"/>
    </row>
    <row r="514" spans="2:23" ht="15" customHeight="1">
      <c r="B514" s="524"/>
      <c r="C514" s="830" t="s">
        <v>262</v>
      </c>
      <c r="D514" s="831"/>
      <c r="E514" s="832"/>
      <c r="F514" s="585"/>
      <c r="G514" s="585"/>
      <c r="H514" s="585"/>
      <c r="I514" s="585"/>
      <c r="J514" s="824"/>
      <c r="K514" s="825"/>
      <c r="L514" s="825"/>
      <c r="M514" s="826"/>
    </row>
    <row r="515" spans="2:23" ht="15" customHeight="1">
      <c r="B515" s="524"/>
      <c r="C515" s="644" t="s">
        <v>446</v>
      </c>
      <c r="D515" s="645"/>
      <c r="E515" s="646"/>
      <c r="F515" s="585"/>
      <c r="G515" s="585"/>
      <c r="H515" s="585"/>
      <c r="I515" s="585"/>
      <c r="J515" s="824"/>
      <c r="K515" s="825"/>
      <c r="L515" s="825"/>
      <c r="M515" s="826"/>
    </row>
    <row r="516" spans="2:23" ht="31.5" customHeight="1" thickBot="1">
      <c r="B516" s="525"/>
      <c r="C516" s="602"/>
      <c r="D516" s="603"/>
      <c r="E516" s="604"/>
      <c r="F516" s="586"/>
      <c r="G516" s="586"/>
      <c r="H516" s="586"/>
      <c r="I516" s="586"/>
      <c r="J516" s="824"/>
      <c r="K516" s="825"/>
      <c r="L516" s="825"/>
      <c r="M516" s="826"/>
    </row>
    <row r="517" spans="2:23" ht="21" customHeight="1">
      <c r="B517" s="523" t="s">
        <v>213</v>
      </c>
      <c r="C517" s="836" t="s">
        <v>245</v>
      </c>
      <c r="D517" s="837"/>
      <c r="E517" s="838"/>
      <c r="F517" s="596"/>
      <c r="G517" s="596"/>
      <c r="H517" s="596"/>
      <c r="I517" s="596"/>
      <c r="J517" s="824"/>
      <c r="K517" s="825"/>
      <c r="L517" s="825"/>
      <c r="M517" s="826"/>
    </row>
    <row r="518" spans="2:23" ht="14.25" customHeight="1">
      <c r="B518" s="524"/>
      <c r="C518" s="599" t="s">
        <v>447</v>
      </c>
      <c r="D518" s="600"/>
      <c r="E518" s="601"/>
      <c r="F518" s="597"/>
      <c r="G518" s="597"/>
      <c r="H518" s="597"/>
      <c r="I518" s="597"/>
      <c r="J518" s="824"/>
      <c r="K518" s="825"/>
      <c r="L518" s="825"/>
      <c r="M518" s="826"/>
    </row>
    <row r="519" spans="2:23" ht="28.5" customHeight="1" thickBot="1">
      <c r="B519" s="525"/>
      <c r="C519" s="602"/>
      <c r="D519" s="603"/>
      <c r="E519" s="604"/>
      <c r="F519" s="598"/>
      <c r="G519" s="598"/>
      <c r="H519" s="598"/>
      <c r="I519" s="598"/>
      <c r="J519" s="827"/>
      <c r="K519" s="828"/>
      <c r="L519" s="828"/>
      <c r="M519" s="829"/>
    </row>
    <row r="521" spans="2:23"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</row>
    <row r="522" spans="2:23"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</row>
    <row r="523" spans="2:23"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</row>
    <row r="524" spans="2:23"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</row>
    <row r="525" spans="2:23"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</row>
    <row r="526" spans="2:23"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</row>
    <row r="527" spans="2:23"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</row>
    <row r="528" spans="2:23"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</row>
    <row r="529" spans="2:23">
      <c r="B529" s="282"/>
      <c r="C529" s="284"/>
      <c r="D529" s="284"/>
      <c r="E529" s="284"/>
      <c r="F529" s="284"/>
      <c r="G529" s="284"/>
      <c r="H529" s="284"/>
      <c r="I529" s="284"/>
      <c r="J529" s="284"/>
      <c r="K529" s="284"/>
      <c r="L529" s="284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</row>
    <row r="530" spans="2:23">
      <c r="B530" s="282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</row>
    <row r="531" spans="2:23">
      <c r="B531" s="282"/>
      <c r="C531" s="284"/>
      <c r="D531" s="284"/>
      <c r="E531" s="284"/>
      <c r="F531" s="284"/>
      <c r="G531" s="284"/>
      <c r="H531" s="284"/>
      <c r="I531" s="284"/>
      <c r="J531" s="284"/>
      <c r="K531" s="284"/>
      <c r="L531" s="284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</row>
    <row r="532" spans="2:23">
      <c r="B532" s="282"/>
      <c r="C532" s="284"/>
      <c r="D532" s="284"/>
      <c r="E532" s="284"/>
      <c r="F532" s="284"/>
      <c r="G532" s="284"/>
      <c r="H532" s="284"/>
      <c r="I532" s="284"/>
      <c r="J532" s="284"/>
      <c r="K532" s="284"/>
      <c r="L532" s="284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</row>
    <row r="533" spans="2:23">
      <c r="B533" s="282"/>
      <c r="C533" s="284"/>
      <c r="D533" s="284"/>
      <c r="E533" s="284"/>
      <c r="F533" s="284"/>
      <c r="G533" s="284"/>
      <c r="H533" s="284"/>
      <c r="I533" s="284"/>
      <c r="J533" s="284"/>
      <c r="K533" s="284"/>
      <c r="L533" s="284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</row>
    <row r="534" spans="2:23">
      <c r="B534" s="282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</row>
    <row r="535" spans="2:23">
      <c r="B535" s="282"/>
      <c r="C535" s="282"/>
      <c r="D535" s="282"/>
      <c r="E535" s="282"/>
      <c r="F535" s="282"/>
      <c r="G535" s="282"/>
      <c r="H535" s="282"/>
      <c r="I535" s="282"/>
      <c r="J535" s="282"/>
      <c r="K535" s="282"/>
      <c r="L535" s="282"/>
      <c r="M535" s="282"/>
      <c r="N535" s="282"/>
      <c r="O535" s="282"/>
      <c r="P535" s="282"/>
      <c r="Q535" s="163"/>
      <c r="R535" s="163"/>
      <c r="S535" s="163"/>
      <c r="T535" s="163"/>
      <c r="U535" s="163"/>
      <c r="V535" s="163"/>
      <c r="W535" s="163"/>
    </row>
    <row r="536" spans="2:23">
      <c r="B536" s="282"/>
      <c r="C536" s="282"/>
      <c r="D536" s="282"/>
      <c r="E536" s="282"/>
      <c r="F536" s="282"/>
      <c r="G536" s="282"/>
      <c r="H536" s="282"/>
      <c r="I536" s="282"/>
      <c r="J536" s="282"/>
      <c r="K536" s="282"/>
      <c r="L536" s="282"/>
      <c r="M536" s="282"/>
      <c r="N536" s="282"/>
      <c r="O536" s="282"/>
      <c r="P536" s="282"/>
      <c r="Q536" s="163"/>
      <c r="R536" s="163"/>
      <c r="S536" s="163"/>
      <c r="T536" s="163"/>
      <c r="U536" s="163"/>
      <c r="V536" s="163"/>
      <c r="W536" s="163"/>
    </row>
    <row r="537" spans="2:23">
      <c r="B537" s="282"/>
      <c r="C537" s="282"/>
      <c r="D537" s="282"/>
      <c r="E537" s="282"/>
      <c r="F537" s="282"/>
      <c r="G537" s="282"/>
      <c r="H537" s="282"/>
      <c r="I537" s="282"/>
      <c r="J537" s="282"/>
      <c r="K537" s="282"/>
      <c r="L537" s="282"/>
      <c r="M537" s="282"/>
      <c r="N537" s="282"/>
      <c r="O537" s="282"/>
      <c r="P537" s="282"/>
      <c r="Q537" s="163"/>
      <c r="R537" s="163"/>
      <c r="S537" s="163"/>
      <c r="T537" s="163"/>
      <c r="U537" s="163"/>
      <c r="V537" s="163"/>
      <c r="W537" s="163"/>
    </row>
    <row r="538" spans="2:23">
      <c r="B538" s="282"/>
      <c r="C538" s="282"/>
      <c r="D538" s="282"/>
      <c r="E538" s="282"/>
      <c r="F538" s="282"/>
      <c r="G538" s="282"/>
      <c r="H538" s="282"/>
      <c r="I538" s="282"/>
      <c r="J538" s="282"/>
      <c r="K538" s="282"/>
      <c r="L538" s="282"/>
      <c r="M538" s="282"/>
      <c r="N538" s="282"/>
      <c r="O538" s="282"/>
      <c r="P538" s="282"/>
      <c r="Q538" s="163"/>
      <c r="R538" s="163"/>
      <c r="S538" s="163"/>
      <c r="T538" s="163"/>
      <c r="U538" s="163"/>
      <c r="V538" s="163"/>
      <c r="W538" s="163"/>
    </row>
    <row r="539" spans="2:23">
      <c r="B539" s="282"/>
      <c r="C539" s="282"/>
      <c r="D539" s="833" t="s">
        <v>448</v>
      </c>
      <c r="E539" s="833"/>
      <c r="F539" s="833"/>
      <c r="G539" s="282"/>
      <c r="H539" s="833" t="s">
        <v>449</v>
      </c>
      <c r="I539" s="833"/>
      <c r="J539" s="833"/>
      <c r="K539" s="282"/>
      <c r="L539" s="289"/>
      <c r="M539" s="833"/>
      <c r="N539" s="833"/>
      <c r="O539" s="833"/>
      <c r="P539" s="282"/>
      <c r="Q539" s="834"/>
      <c r="R539" s="834"/>
      <c r="S539" s="834"/>
      <c r="T539" s="163"/>
      <c r="U539" s="163"/>
      <c r="V539" s="163"/>
      <c r="W539" s="163"/>
    </row>
    <row r="540" spans="2:23">
      <c r="B540" s="282"/>
      <c r="C540" s="282"/>
      <c r="D540" s="833" t="s">
        <v>450</v>
      </c>
      <c r="E540" s="833"/>
      <c r="F540" s="833"/>
      <c r="G540" s="282"/>
      <c r="H540" s="835" t="s">
        <v>451</v>
      </c>
      <c r="I540" s="835"/>
      <c r="J540" s="835"/>
      <c r="K540" s="282"/>
      <c r="L540" s="289"/>
      <c r="M540" s="833"/>
      <c r="N540" s="833"/>
      <c r="O540" s="833"/>
      <c r="P540" s="282"/>
      <c r="Q540" s="834"/>
      <c r="R540" s="834"/>
      <c r="S540" s="834"/>
      <c r="T540" s="163"/>
      <c r="U540" s="163"/>
      <c r="V540" s="163"/>
      <c r="W540" s="163"/>
    </row>
    <row r="541" spans="2:23" ht="15" customHeight="1">
      <c r="B541" s="282"/>
      <c r="C541" s="282"/>
      <c r="D541" s="290" t="s">
        <v>350</v>
      </c>
      <c r="E541" s="282"/>
      <c r="F541" s="282"/>
      <c r="G541" s="282"/>
      <c r="H541" s="290" t="s">
        <v>350</v>
      </c>
      <c r="I541" s="282"/>
      <c r="J541" s="282"/>
      <c r="K541" s="282"/>
      <c r="L541" s="282"/>
      <c r="M541" s="290"/>
      <c r="N541" s="291" t="s">
        <v>408</v>
      </c>
      <c r="O541" s="291"/>
      <c r="P541" s="282"/>
      <c r="Q541" s="285"/>
      <c r="R541" s="91"/>
      <c r="S541" s="91"/>
      <c r="T541" s="163"/>
      <c r="U541" s="163"/>
      <c r="V541" s="163"/>
      <c r="W541" s="163"/>
    </row>
    <row r="542" spans="2:23" ht="15" customHeight="1">
      <c r="B542" s="282"/>
      <c r="C542" s="282"/>
      <c r="D542" s="290" t="s">
        <v>351</v>
      </c>
      <c r="E542" s="282"/>
      <c r="F542" s="282"/>
      <c r="G542" s="282"/>
      <c r="H542" s="290" t="s">
        <v>351</v>
      </c>
      <c r="I542" s="282"/>
      <c r="J542" s="282"/>
      <c r="K542" s="282"/>
      <c r="L542" s="282"/>
      <c r="M542" s="290"/>
      <c r="N542" s="291" t="s">
        <v>409</v>
      </c>
      <c r="O542" s="291"/>
      <c r="P542" s="282"/>
      <c r="Q542" s="285"/>
      <c r="R542" s="91"/>
      <c r="S542" s="91"/>
      <c r="T542" s="163"/>
      <c r="U542" s="163"/>
      <c r="V542" s="163"/>
      <c r="W542" s="163"/>
    </row>
    <row r="543" spans="2:23" ht="15" customHeight="1">
      <c r="B543" s="282"/>
      <c r="C543" s="282"/>
      <c r="D543" s="290" t="s">
        <v>352</v>
      </c>
      <c r="E543" s="282"/>
      <c r="F543" s="282"/>
      <c r="G543" s="282"/>
      <c r="H543" s="290" t="s">
        <v>352</v>
      </c>
      <c r="I543" s="282"/>
      <c r="J543" s="282"/>
      <c r="K543" s="282"/>
      <c r="L543" s="282"/>
      <c r="M543" s="290"/>
      <c r="N543" s="291" t="s">
        <v>410</v>
      </c>
      <c r="O543" s="291"/>
      <c r="P543" s="282"/>
      <c r="Q543" s="285"/>
      <c r="R543" s="91"/>
      <c r="S543" s="91"/>
      <c r="T543" s="163"/>
      <c r="U543" s="163"/>
      <c r="V543" s="163"/>
      <c r="W543" s="163"/>
    </row>
    <row r="544" spans="2:23" ht="15.75" customHeight="1">
      <c r="B544" s="282"/>
      <c r="C544" s="282"/>
      <c r="D544" s="290" t="s">
        <v>353</v>
      </c>
      <c r="E544" s="282"/>
      <c r="F544" s="282"/>
      <c r="G544" s="282"/>
      <c r="H544" s="290" t="s">
        <v>353</v>
      </c>
      <c r="I544" s="282"/>
      <c r="J544" s="282"/>
      <c r="K544" s="282"/>
      <c r="L544" s="282"/>
      <c r="M544" s="290"/>
      <c r="N544" s="291" t="s">
        <v>411</v>
      </c>
      <c r="O544" s="291"/>
      <c r="P544" s="282"/>
      <c r="Q544" s="285"/>
      <c r="R544" s="91"/>
      <c r="S544" s="91"/>
      <c r="T544" s="163"/>
      <c r="U544" s="163"/>
      <c r="V544" s="163"/>
      <c r="W544" s="163"/>
    </row>
    <row r="545" spans="2:23" ht="14.45">
      <c r="B545" s="282"/>
      <c r="C545" s="282"/>
      <c r="D545" s="290" t="s">
        <v>354</v>
      </c>
      <c r="E545" s="282"/>
      <c r="F545" s="282"/>
      <c r="G545" s="282"/>
      <c r="H545" s="290" t="s">
        <v>354</v>
      </c>
      <c r="I545" s="282"/>
      <c r="J545" s="282"/>
      <c r="K545" s="282"/>
      <c r="L545" s="282"/>
      <c r="M545" s="290"/>
      <c r="N545" s="282"/>
      <c r="O545" s="282"/>
      <c r="P545" s="282"/>
      <c r="Q545" s="285"/>
      <c r="R545" s="91"/>
      <c r="S545" s="91"/>
      <c r="T545" s="163"/>
      <c r="U545" s="163"/>
      <c r="V545" s="163"/>
      <c r="W545" s="163"/>
    </row>
    <row r="546" spans="2:23" ht="14.45">
      <c r="B546" s="282"/>
      <c r="C546" s="282"/>
      <c r="D546" s="290" t="s">
        <v>355</v>
      </c>
      <c r="E546" s="282"/>
      <c r="F546" s="282"/>
      <c r="G546" s="282"/>
      <c r="H546" s="290" t="s">
        <v>355</v>
      </c>
      <c r="I546" s="282"/>
      <c r="J546" s="282"/>
      <c r="K546" s="282"/>
      <c r="L546" s="282"/>
      <c r="M546" s="290"/>
      <c r="N546" s="282"/>
      <c r="O546" s="282"/>
      <c r="P546" s="282"/>
      <c r="Q546" s="285"/>
      <c r="R546" s="91"/>
      <c r="S546" s="91"/>
      <c r="T546" s="163"/>
      <c r="U546" s="163"/>
      <c r="V546" s="163"/>
      <c r="W546" s="163"/>
    </row>
    <row r="547" spans="2:23" ht="14.45">
      <c r="B547" s="282"/>
      <c r="C547" s="282"/>
      <c r="D547" s="290" t="s">
        <v>356</v>
      </c>
      <c r="E547" s="282"/>
      <c r="F547" s="282"/>
      <c r="G547" s="282"/>
      <c r="H547" s="290" t="s">
        <v>356</v>
      </c>
      <c r="I547" s="282"/>
      <c r="J547" s="282"/>
      <c r="K547" s="282"/>
      <c r="L547" s="282"/>
      <c r="M547" s="290"/>
      <c r="N547" s="282"/>
      <c r="O547" s="282"/>
      <c r="P547" s="282"/>
      <c r="Q547" s="285"/>
      <c r="R547" s="91"/>
      <c r="S547" s="91"/>
      <c r="T547" s="163"/>
      <c r="U547" s="163"/>
      <c r="V547" s="163"/>
      <c r="W547" s="163"/>
    </row>
    <row r="548" spans="2:23" ht="14.45">
      <c r="B548" s="282"/>
      <c r="C548" s="282"/>
      <c r="D548" s="290" t="s">
        <v>357</v>
      </c>
      <c r="E548" s="282"/>
      <c r="F548" s="282"/>
      <c r="G548" s="282"/>
      <c r="H548" s="290" t="s">
        <v>357</v>
      </c>
      <c r="I548" s="282"/>
      <c r="J548" s="282"/>
      <c r="K548" s="282"/>
      <c r="L548" s="282"/>
      <c r="M548" s="290"/>
      <c r="N548" s="282"/>
      <c r="O548" s="282"/>
      <c r="P548" s="282"/>
      <c r="Q548" s="285"/>
      <c r="R548" s="91"/>
      <c r="S548" s="91"/>
      <c r="T548" s="163"/>
      <c r="U548" s="163"/>
      <c r="V548" s="163"/>
      <c r="W548" s="163"/>
    </row>
    <row r="549" spans="2:23" ht="14.45">
      <c r="B549" s="282"/>
      <c r="C549" s="282"/>
      <c r="D549" s="290" t="s">
        <v>219</v>
      </c>
      <c r="E549" s="282"/>
      <c r="F549" s="282"/>
      <c r="G549" s="282"/>
      <c r="H549" s="290" t="s">
        <v>219</v>
      </c>
      <c r="I549" s="282"/>
      <c r="J549" s="282"/>
      <c r="K549" s="282"/>
      <c r="L549" s="282"/>
      <c r="M549" s="290"/>
      <c r="N549" s="282"/>
      <c r="O549" s="282"/>
      <c r="P549" s="282"/>
      <c r="Q549" s="285"/>
      <c r="R549" s="91"/>
      <c r="S549" s="91"/>
      <c r="T549" s="163"/>
      <c r="U549" s="163"/>
      <c r="V549" s="163"/>
      <c r="W549" s="163"/>
    </row>
    <row r="550" spans="2:23" ht="14.45">
      <c r="B550" s="282"/>
      <c r="C550" s="282"/>
      <c r="D550" s="290" t="s">
        <v>358</v>
      </c>
      <c r="E550" s="282"/>
      <c r="F550" s="282"/>
      <c r="G550" s="282"/>
      <c r="H550" s="290" t="s">
        <v>358</v>
      </c>
      <c r="I550" s="282"/>
      <c r="J550" s="282"/>
      <c r="K550" s="282"/>
      <c r="L550" s="282"/>
      <c r="M550" s="290"/>
      <c r="N550" s="282"/>
      <c r="O550" s="282"/>
      <c r="P550" s="282"/>
      <c r="Q550" s="285"/>
      <c r="R550" s="91"/>
      <c r="S550" s="91"/>
      <c r="T550" s="163"/>
      <c r="U550" s="163"/>
      <c r="V550" s="163"/>
      <c r="W550" s="163"/>
    </row>
    <row r="551" spans="2:23" ht="14.45">
      <c r="B551" s="282"/>
      <c r="C551" s="282"/>
      <c r="D551" s="290" t="s">
        <v>359</v>
      </c>
      <c r="E551" s="282"/>
      <c r="F551" s="282"/>
      <c r="G551" s="282"/>
      <c r="H551" s="290" t="s">
        <v>359</v>
      </c>
      <c r="I551" s="282"/>
      <c r="J551" s="282"/>
      <c r="K551" s="282"/>
      <c r="L551" s="282"/>
      <c r="M551" s="290"/>
      <c r="N551" s="282"/>
      <c r="O551" s="282"/>
      <c r="P551" s="282"/>
      <c r="Q551" s="285"/>
      <c r="R551" s="91"/>
      <c r="S551" s="91"/>
      <c r="T551" s="163"/>
      <c r="U551" s="163"/>
      <c r="V551" s="163"/>
      <c r="W551" s="163"/>
    </row>
    <row r="552" spans="2:23" ht="14.45">
      <c r="B552" s="282"/>
      <c r="C552" s="282"/>
      <c r="D552" s="290" t="s">
        <v>360</v>
      </c>
      <c r="E552" s="282"/>
      <c r="F552" s="282"/>
      <c r="G552" s="282"/>
      <c r="H552" s="290" t="s">
        <v>360</v>
      </c>
      <c r="I552" s="282"/>
      <c r="J552" s="282"/>
      <c r="K552" s="282"/>
      <c r="L552" s="282"/>
      <c r="M552" s="290"/>
      <c r="N552" s="282"/>
      <c r="O552" s="282"/>
      <c r="P552" s="282"/>
      <c r="Q552" s="285"/>
      <c r="R552" s="91"/>
      <c r="S552" s="91"/>
      <c r="T552" s="163"/>
      <c r="U552" s="163"/>
      <c r="V552" s="163"/>
      <c r="W552" s="163"/>
    </row>
    <row r="553" spans="2:23" ht="14.45">
      <c r="B553" s="282"/>
      <c r="C553" s="282"/>
      <c r="D553" s="290" t="s">
        <v>361</v>
      </c>
      <c r="E553" s="282"/>
      <c r="F553" s="282"/>
      <c r="G553" s="282"/>
      <c r="H553" s="290" t="s">
        <v>361</v>
      </c>
      <c r="I553" s="282"/>
      <c r="J553" s="282"/>
      <c r="K553" s="282"/>
      <c r="L553" s="282"/>
      <c r="M553" s="290"/>
      <c r="N553" s="282"/>
      <c r="O553" s="282"/>
      <c r="P553" s="282"/>
      <c r="Q553" s="285"/>
      <c r="R553" s="91"/>
      <c r="S553" s="91"/>
      <c r="T553" s="163"/>
      <c r="U553" s="163"/>
      <c r="V553" s="163"/>
      <c r="W553" s="163"/>
    </row>
    <row r="554" spans="2:23" ht="14.45">
      <c r="B554" s="282"/>
      <c r="C554" s="282"/>
      <c r="D554" s="290" t="s">
        <v>362</v>
      </c>
      <c r="E554" s="282"/>
      <c r="F554" s="282"/>
      <c r="G554" s="282"/>
      <c r="H554" s="290" t="s">
        <v>362</v>
      </c>
      <c r="I554" s="282"/>
      <c r="J554" s="282"/>
      <c r="K554" s="282"/>
      <c r="L554" s="282"/>
      <c r="M554" s="290"/>
      <c r="N554" s="282"/>
      <c r="O554" s="282"/>
      <c r="P554" s="282"/>
      <c r="Q554" s="285"/>
      <c r="R554" s="91"/>
      <c r="S554" s="91"/>
      <c r="T554" s="163"/>
      <c r="U554" s="163"/>
      <c r="V554" s="163"/>
      <c r="W554" s="163"/>
    </row>
    <row r="555" spans="2:23" ht="14.45">
      <c r="B555" s="282"/>
      <c r="C555" s="282"/>
      <c r="D555" s="290" t="s">
        <v>363</v>
      </c>
      <c r="E555" s="282"/>
      <c r="F555" s="282"/>
      <c r="G555" s="282"/>
      <c r="H555" s="290" t="s">
        <v>363</v>
      </c>
      <c r="I555" s="282"/>
      <c r="J555" s="282"/>
      <c r="K555" s="282"/>
      <c r="L555" s="282"/>
      <c r="M555" s="290"/>
      <c r="N555" s="282"/>
      <c r="O555" s="282"/>
      <c r="P555" s="282"/>
      <c r="Q555" s="285"/>
      <c r="R555" s="91"/>
      <c r="S555" s="91"/>
      <c r="T555" s="163"/>
      <c r="U555" s="163"/>
      <c r="V555" s="163"/>
      <c r="W555" s="163"/>
    </row>
    <row r="556" spans="2:23" ht="14.45">
      <c r="B556" s="282"/>
      <c r="C556" s="282"/>
      <c r="D556" s="290" t="s">
        <v>364</v>
      </c>
      <c r="E556" s="282"/>
      <c r="F556" s="282"/>
      <c r="G556" s="282"/>
      <c r="H556" s="290" t="s">
        <v>364</v>
      </c>
      <c r="I556" s="282"/>
      <c r="J556" s="282"/>
      <c r="K556" s="282"/>
      <c r="L556" s="282"/>
      <c r="M556" s="290"/>
      <c r="N556" s="282"/>
      <c r="O556" s="282"/>
      <c r="P556" s="282"/>
      <c r="Q556" s="285"/>
      <c r="R556" s="91"/>
      <c r="S556" s="91"/>
      <c r="T556" s="163"/>
      <c r="U556" s="163"/>
      <c r="V556" s="163"/>
      <c r="W556" s="163"/>
    </row>
    <row r="557" spans="2:23" ht="14.45">
      <c r="B557" s="282"/>
      <c r="C557" s="282"/>
      <c r="D557" s="290" t="s">
        <v>365</v>
      </c>
      <c r="E557" s="282"/>
      <c r="F557" s="282"/>
      <c r="G557" s="282"/>
      <c r="H557" s="290" t="s">
        <v>365</v>
      </c>
      <c r="I557" s="282"/>
      <c r="J557" s="282"/>
      <c r="K557" s="282"/>
      <c r="L557" s="282"/>
      <c r="M557" s="290"/>
      <c r="N557" s="282"/>
      <c r="O557" s="282"/>
      <c r="P557" s="282"/>
      <c r="Q557" s="285"/>
      <c r="R557" s="91"/>
      <c r="S557" s="91"/>
      <c r="T557" s="163"/>
      <c r="U557" s="163"/>
      <c r="V557" s="163"/>
      <c r="W557" s="163"/>
    </row>
    <row r="558" spans="2:23" ht="14.45">
      <c r="B558" s="282"/>
      <c r="C558" s="282"/>
      <c r="D558" s="290" t="s">
        <v>366</v>
      </c>
      <c r="E558" s="282"/>
      <c r="F558" s="282"/>
      <c r="G558" s="282"/>
      <c r="H558" s="290" t="s">
        <v>366</v>
      </c>
      <c r="I558" s="282"/>
      <c r="J558" s="282"/>
      <c r="K558" s="282"/>
      <c r="L558" s="282"/>
      <c r="M558" s="290"/>
      <c r="N558" s="282"/>
      <c r="O558" s="282"/>
      <c r="P558" s="282"/>
      <c r="Q558" s="285"/>
      <c r="R558" s="91"/>
      <c r="S558" s="91"/>
      <c r="T558" s="163"/>
      <c r="U558" s="163"/>
      <c r="V558" s="163"/>
      <c r="W558" s="163"/>
    </row>
    <row r="559" spans="2:23" ht="14.45">
      <c r="B559" s="282"/>
      <c r="C559" s="282"/>
      <c r="D559" s="290" t="s">
        <v>367</v>
      </c>
      <c r="E559" s="282"/>
      <c r="F559" s="282"/>
      <c r="G559" s="282"/>
      <c r="H559" s="290" t="s">
        <v>367</v>
      </c>
      <c r="I559" s="282"/>
      <c r="J559" s="282"/>
      <c r="K559" s="282"/>
      <c r="L559" s="282"/>
      <c r="M559" s="290"/>
      <c r="N559" s="282"/>
      <c r="O559" s="282"/>
      <c r="P559" s="282"/>
      <c r="Q559" s="285"/>
      <c r="R559" s="91"/>
      <c r="S559" s="91"/>
      <c r="T559" s="163"/>
      <c r="U559" s="163"/>
      <c r="V559" s="163"/>
      <c r="W559" s="163"/>
    </row>
    <row r="560" spans="2:23" ht="14.45">
      <c r="B560" s="282"/>
      <c r="C560" s="282"/>
      <c r="D560" s="290" t="s">
        <v>368</v>
      </c>
      <c r="E560" s="282"/>
      <c r="F560" s="282"/>
      <c r="G560" s="282"/>
      <c r="H560" s="290" t="s">
        <v>368</v>
      </c>
      <c r="I560" s="282"/>
      <c r="J560" s="282"/>
      <c r="K560" s="282"/>
      <c r="L560" s="282"/>
      <c r="M560" s="290"/>
      <c r="N560" s="282"/>
      <c r="O560" s="282"/>
      <c r="P560" s="282"/>
      <c r="Q560" s="285"/>
      <c r="R560" s="91"/>
      <c r="S560" s="91"/>
      <c r="T560" s="163"/>
      <c r="U560" s="163"/>
      <c r="V560" s="163"/>
      <c r="W560" s="163"/>
    </row>
    <row r="561" spans="2:23" ht="14.45">
      <c r="B561" s="282"/>
      <c r="C561" s="282"/>
      <c r="D561" s="290" t="s">
        <v>369</v>
      </c>
      <c r="E561" s="282"/>
      <c r="F561" s="282"/>
      <c r="G561" s="282"/>
      <c r="H561" s="290" t="s">
        <v>369</v>
      </c>
      <c r="I561" s="282"/>
      <c r="J561" s="282"/>
      <c r="K561" s="282"/>
      <c r="L561" s="282"/>
      <c r="M561" s="290"/>
      <c r="N561" s="282"/>
      <c r="O561" s="282"/>
      <c r="P561" s="282"/>
      <c r="Q561" s="285"/>
      <c r="R561" s="91"/>
      <c r="S561" s="91"/>
      <c r="T561" s="163"/>
      <c r="U561" s="163"/>
      <c r="V561" s="163"/>
      <c r="W561" s="163"/>
    </row>
    <row r="562" spans="2:23" ht="14.45">
      <c r="B562" s="282"/>
      <c r="C562" s="282"/>
      <c r="D562" s="290" t="s">
        <v>370</v>
      </c>
      <c r="E562" s="282"/>
      <c r="F562" s="282"/>
      <c r="G562" s="282"/>
      <c r="H562" s="290" t="s">
        <v>370</v>
      </c>
      <c r="I562" s="282"/>
      <c r="J562" s="282"/>
      <c r="K562" s="282"/>
      <c r="L562" s="282"/>
      <c r="M562" s="290"/>
      <c r="N562" s="282"/>
      <c r="O562" s="282"/>
      <c r="P562" s="282"/>
      <c r="Q562" s="285"/>
      <c r="R562" s="91"/>
      <c r="S562" s="91"/>
      <c r="T562" s="163"/>
      <c r="U562" s="163"/>
      <c r="V562" s="163"/>
      <c r="W562" s="163"/>
    </row>
    <row r="563" spans="2:23" ht="14.45">
      <c r="B563" s="282"/>
      <c r="C563" s="282"/>
      <c r="D563" s="290" t="s">
        <v>371</v>
      </c>
      <c r="E563" s="282"/>
      <c r="F563" s="282"/>
      <c r="G563" s="282"/>
      <c r="H563" s="290" t="s">
        <v>371</v>
      </c>
      <c r="I563" s="282"/>
      <c r="J563" s="282"/>
      <c r="K563" s="282"/>
      <c r="L563" s="282"/>
      <c r="M563" s="290"/>
      <c r="N563" s="282"/>
      <c r="O563" s="282"/>
      <c r="P563" s="282"/>
      <c r="Q563" s="285"/>
      <c r="R563" s="91"/>
      <c r="S563" s="91"/>
      <c r="T563" s="163"/>
      <c r="U563" s="163"/>
      <c r="V563" s="163"/>
      <c r="W563" s="163"/>
    </row>
    <row r="564" spans="2:23" ht="14.45">
      <c r="B564" s="282"/>
      <c r="C564" s="282"/>
      <c r="D564" s="290" t="s">
        <v>372</v>
      </c>
      <c r="E564" s="282"/>
      <c r="F564" s="282"/>
      <c r="G564" s="282"/>
      <c r="H564" s="290" t="s">
        <v>372</v>
      </c>
      <c r="I564" s="282"/>
      <c r="J564" s="282"/>
      <c r="K564" s="282"/>
      <c r="L564" s="282"/>
      <c r="M564" s="290"/>
      <c r="N564" s="282"/>
      <c r="O564" s="282"/>
      <c r="P564" s="282"/>
      <c r="Q564" s="285"/>
      <c r="R564" s="91"/>
      <c r="S564" s="91"/>
      <c r="T564" s="163"/>
      <c r="U564" s="163"/>
      <c r="V564" s="163"/>
      <c r="W564" s="163"/>
    </row>
    <row r="565" spans="2:23" ht="14.45">
      <c r="B565" s="282"/>
      <c r="C565" s="282"/>
      <c r="D565" s="290" t="s">
        <v>373</v>
      </c>
      <c r="E565" s="282"/>
      <c r="F565" s="282"/>
      <c r="G565" s="282"/>
      <c r="H565" s="290" t="s">
        <v>373</v>
      </c>
      <c r="I565" s="282"/>
      <c r="J565" s="282"/>
      <c r="K565" s="282"/>
      <c r="L565" s="282"/>
      <c r="M565" s="290"/>
      <c r="N565" s="282"/>
      <c r="O565" s="282"/>
      <c r="P565" s="282"/>
      <c r="Q565" s="285"/>
      <c r="R565" s="91"/>
      <c r="S565" s="91"/>
      <c r="T565" s="163"/>
      <c r="U565" s="163"/>
      <c r="V565" s="163"/>
      <c r="W565" s="163"/>
    </row>
    <row r="566" spans="2:23" ht="14.45">
      <c r="B566" s="282"/>
      <c r="C566" s="282"/>
      <c r="D566" s="290" t="s">
        <v>374</v>
      </c>
      <c r="E566" s="282"/>
      <c r="F566" s="282"/>
      <c r="G566" s="282"/>
      <c r="H566" s="290" t="s">
        <v>374</v>
      </c>
      <c r="I566" s="282"/>
      <c r="J566" s="282"/>
      <c r="K566" s="282"/>
      <c r="L566" s="282"/>
      <c r="M566" s="290"/>
      <c r="N566" s="282"/>
      <c r="O566" s="282"/>
      <c r="P566" s="282"/>
      <c r="Q566" s="285"/>
      <c r="R566" s="91"/>
      <c r="S566" s="91"/>
      <c r="T566" s="163"/>
      <c r="U566" s="163"/>
      <c r="V566" s="163"/>
      <c r="W566" s="163"/>
    </row>
    <row r="567" spans="2:23" ht="14.45">
      <c r="B567" s="282"/>
      <c r="C567" s="282"/>
      <c r="D567" s="290" t="s">
        <v>375</v>
      </c>
      <c r="E567" s="282"/>
      <c r="F567" s="282"/>
      <c r="G567" s="282"/>
      <c r="H567" s="290" t="s">
        <v>375</v>
      </c>
      <c r="I567" s="282"/>
      <c r="J567" s="282"/>
      <c r="K567" s="282"/>
      <c r="L567" s="282"/>
      <c r="M567" s="290"/>
      <c r="N567" s="282"/>
      <c r="O567" s="282"/>
      <c r="P567" s="282"/>
      <c r="Q567" s="285"/>
      <c r="R567" s="91"/>
      <c r="S567" s="91"/>
      <c r="T567" s="163"/>
      <c r="U567" s="163"/>
      <c r="V567" s="163"/>
      <c r="W567" s="163"/>
    </row>
    <row r="568" spans="2:23" ht="14.45">
      <c r="B568" s="282"/>
      <c r="C568" s="282"/>
      <c r="D568" s="290" t="s">
        <v>376</v>
      </c>
      <c r="E568" s="282"/>
      <c r="F568" s="282"/>
      <c r="G568" s="282"/>
      <c r="H568" s="290" t="s">
        <v>376</v>
      </c>
      <c r="I568" s="282"/>
      <c r="J568" s="282"/>
      <c r="K568" s="282"/>
      <c r="L568" s="282"/>
      <c r="M568" s="290"/>
      <c r="N568" s="282"/>
      <c r="O568" s="282"/>
      <c r="P568" s="282"/>
      <c r="Q568" s="285"/>
      <c r="R568" s="91"/>
      <c r="S568" s="91"/>
      <c r="T568" s="163"/>
      <c r="U568" s="163"/>
      <c r="V568" s="163"/>
      <c r="W568" s="163"/>
    </row>
    <row r="569" spans="2:23" ht="14.45">
      <c r="B569" s="282"/>
      <c r="C569" s="282"/>
      <c r="D569" s="290" t="s">
        <v>377</v>
      </c>
      <c r="E569" s="282"/>
      <c r="F569" s="282"/>
      <c r="G569" s="282"/>
      <c r="H569" s="290" t="s">
        <v>377</v>
      </c>
      <c r="I569" s="282"/>
      <c r="J569" s="282"/>
      <c r="K569" s="282"/>
      <c r="L569" s="282"/>
      <c r="M569" s="290"/>
      <c r="N569" s="282"/>
      <c r="O569" s="282"/>
      <c r="P569" s="282"/>
      <c r="Q569" s="285"/>
      <c r="R569" s="91"/>
      <c r="S569" s="91"/>
      <c r="T569" s="163"/>
      <c r="U569" s="163"/>
      <c r="V569" s="163"/>
      <c r="W569" s="163"/>
    </row>
    <row r="570" spans="2:23" ht="14.45">
      <c r="B570" s="282"/>
      <c r="C570" s="282"/>
      <c r="D570" s="290" t="s">
        <v>378</v>
      </c>
      <c r="E570" s="282"/>
      <c r="F570" s="282"/>
      <c r="G570" s="282"/>
      <c r="H570" s="290" t="s">
        <v>378</v>
      </c>
      <c r="I570" s="282"/>
      <c r="J570" s="282"/>
      <c r="K570" s="282"/>
      <c r="L570" s="282"/>
      <c r="M570" s="290"/>
      <c r="N570" s="282"/>
      <c r="O570" s="282"/>
      <c r="P570" s="282"/>
      <c r="Q570" s="285"/>
      <c r="R570" s="91"/>
      <c r="S570" s="91"/>
      <c r="T570" s="163"/>
      <c r="U570" s="163"/>
      <c r="V570" s="163"/>
      <c r="W570" s="163"/>
    </row>
    <row r="571" spans="2:23" ht="14.45">
      <c r="B571" s="282"/>
      <c r="C571" s="282"/>
      <c r="D571" s="290" t="s">
        <v>379</v>
      </c>
      <c r="E571" s="282"/>
      <c r="F571" s="282"/>
      <c r="G571" s="282"/>
      <c r="H571" s="290" t="s">
        <v>379</v>
      </c>
      <c r="I571" s="282"/>
      <c r="J571" s="282"/>
      <c r="K571" s="282"/>
      <c r="L571" s="282"/>
      <c r="M571" s="290"/>
      <c r="N571" s="282"/>
      <c r="O571" s="282"/>
      <c r="P571" s="282"/>
      <c r="Q571" s="285"/>
      <c r="R571" s="91"/>
      <c r="S571" s="91"/>
      <c r="T571" s="163"/>
      <c r="U571" s="163"/>
      <c r="V571" s="163"/>
      <c r="W571" s="163"/>
    </row>
    <row r="572" spans="2:23" ht="14.45">
      <c r="B572" s="282"/>
      <c r="C572" s="282"/>
      <c r="D572" s="290" t="s">
        <v>380</v>
      </c>
      <c r="E572" s="282"/>
      <c r="F572" s="282"/>
      <c r="G572" s="282"/>
      <c r="H572" s="290" t="s">
        <v>380</v>
      </c>
      <c r="I572" s="282"/>
      <c r="J572" s="282"/>
      <c r="K572" s="282"/>
      <c r="L572" s="282"/>
      <c r="M572" s="290"/>
      <c r="N572" s="282"/>
      <c r="O572" s="282"/>
      <c r="P572" s="282"/>
      <c r="Q572" s="285"/>
      <c r="R572" s="91"/>
      <c r="S572" s="91"/>
      <c r="T572" s="163"/>
      <c r="U572" s="163"/>
      <c r="V572" s="163"/>
      <c r="W572" s="163"/>
    </row>
    <row r="573" spans="2:23" ht="14.45">
      <c r="B573" s="282"/>
      <c r="C573" s="282"/>
      <c r="D573" s="290" t="s">
        <v>381</v>
      </c>
      <c r="E573" s="282"/>
      <c r="F573" s="282"/>
      <c r="G573" s="282"/>
      <c r="H573" s="290" t="s">
        <v>381</v>
      </c>
      <c r="I573" s="282"/>
      <c r="J573" s="282"/>
      <c r="K573" s="282"/>
      <c r="L573" s="282"/>
      <c r="M573" s="290"/>
      <c r="N573" s="282"/>
      <c r="O573" s="282"/>
      <c r="P573" s="282"/>
      <c r="Q573" s="285"/>
      <c r="R573" s="91"/>
      <c r="S573" s="91"/>
      <c r="T573" s="163"/>
      <c r="U573" s="163"/>
      <c r="V573" s="163"/>
      <c r="W573" s="163"/>
    </row>
    <row r="574" spans="2:23" ht="14.45">
      <c r="B574" s="282"/>
      <c r="C574" s="282"/>
      <c r="D574" s="290" t="s">
        <v>382</v>
      </c>
      <c r="E574" s="282"/>
      <c r="F574" s="282"/>
      <c r="G574" s="282"/>
      <c r="H574" s="290" t="s">
        <v>382</v>
      </c>
      <c r="I574" s="282"/>
      <c r="J574" s="282"/>
      <c r="K574" s="282"/>
      <c r="L574" s="282"/>
      <c r="M574" s="290"/>
      <c r="N574" s="282"/>
      <c r="O574" s="282"/>
      <c r="P574" s="282"/>
      <c r="Q574" s="285"/>
      <c r="R574" s="91"/>
      <c r="S574" s="91"/>
      <c r="T574" s="163"/>
      <c r="U574" s="163"/>
      <c r="V574" s="163"/>
      <c r="W574" s="163"/>
    </row>
    <row r="575" spans="2:23" ht="14.45">
      <c r="B575" s="282"/>
      <c r="C575" s="282"/>
      <c r="D575" s="290" t="s">
        <v>383</v>
      </c>
      <c r="E575" s="282"/>
      <c r="F575" s="282"/>
      <c r="G575" s="282"/>
      <c r="H575" s="290" t="s">
        <v>383</v>
      </c>
      <c r="I575" s="282"/>
      <c r="J575" s="282"/>
      <c r="K575" s="282"/>
      <c r="L575" s="282"/>
      <c r="M575" s="290"/>
      <c r="N575" s="282"/>
      <c r="O575" s="282"/>
      <c r="P575" s="282"/>
      <c r="Q575" s="285"/>
      <c r="R575" s="91"/>
      <c r="S575" s="91"/>
      <c r="T575" s="163"/>
      <c r="U575" s="163"/>
      <c r="V575" s="163"/>
      <c r="W575" s="163"/>
    </row>
    <row r="576" spans="2:23" ht="14.45">
      <c r="B576" s="282"/>
      <c r="C576" s="282"/>
      <c r="D576" s="290" t="s">
        <v>384</v>
      </c>
      <c r="E576" s="282"/>
      <c r="F576" s="282"/>
      <c r="G576" s="282"/>
      <c r="H576" s="290" t="s">
        <v>384</v>
      </c>
      <c r="I576" s="282"/>
      <c r="J576" s="282"/>
      <c r="K576" s="282"/>
      <c r="L576" s="282"/>
      <c r="M576" s="290"/>
      <c r="N576" s="282"/>
      <c r="O576" s="282"/>
      <c r="P576" s="282"/>
      <c r="Q576" s="285"/>
      <c r="R576" s="91"/>
      <c r="S576" s="91"/>
      <c r="T576" s="163"/>
      <c r="U576" s="163"/>
      <c r="V576" s="163"/>
      <c r="W576" s="163"/>
    </row>
    <row r="577" spans="2:23" ht="14.45">
      <c r="B577" s="282"/>
      <c r="C577" s="282"/>
      <c r="D577" s="290" t="s">
        <v>385</v>
      </c>
      <c r="E577" s="282"/>
      <c r="F577" s="282"/>
      <c r="G577" s="282"/>
      <c r="H577" s="290" t="s">
        <v>385</v>
      </c>
      <c r="I577" s="282"/>
      <c r="J577" s="282"/>
      <c r="K577" s="282"/>
      <c r="L577" s="282"/>
      <c r="M577" s="290"/>
      <c r="N577" s="282"/>
      <c r="O577" s="282"/>
      <c r="P577" s="282"/>
      <c r="Q577" s="285"/>
      <c r="R577" s="91"/>
      <c r="S577" s="91"/>
      <c r="T577" s="163"/>
      <c r="U577" s="163"/>
      <c r="V577" s="163"/>
      <c r="W577" s="163"/>
    </row>
    <row r="578" spans="2:23" ht="14.45">
      <c r="B578" s="282"/>
      <c r="C578" s="282"/>
      <c r="D578" s="290" t="s">
        <v>386</v>
      </c>
      <c r="E578" s="282"/>
      <c r="F578" s="282"/>
      <c r="G578" s="282"/>
      <c r="H578" s="290" t="s">
        <v>386</v>
      </c>
      <c r="I578" s="282"/>
      <c r="J578" s="282"/>
      <c r="K578" s="282"/>
      <c r="L578" s="282"/>
      <c r="M578" s="290"/>
      <c r="N578" s="282"/>
      <c r="O578" s="282"/>
      <c r="P578" s="282"/>
      <c r="Q578" s="285"/>
      <c r="R578" s="91"/>
      <c r="S578" s="91"/>
      <c r="T578" s="163"/>
      <c r="U578" s="163"/>
      <c r="V578" s="163"/>
      <c r="W578" s="163"/>
    </row>
    <row r="579" spans="2:23" ht="14.45">
      <c r="B579" s="282"/>
      <c r="C579" s="282"/>
      <c r="D579" s="290" t="s">
        <v>387</v>
      </c>
      <c r="E579" s="282"/>
      <c r="F579" s="282"/>
      <c r="G579" s="282"/>
      <c r="H579" s="290" t="s">
        <v>387</v>
      </c>
      <c r="I579" s="282"/>
      <c r="J579" s="282"/>
      <c r="K579" s="282"/>
      <c r="L579" s="282"/>
      <c r="M579" s="290"/>
      <c r="N579" s="282"/>
      <c r="O579" s="282"/>
      <c r="P579" s="282"/>
      <c r="Q579" s="285"/>
      <c r="R579" s="91"/>
      <c r="S579" s="91"/>
      <c r="T579" s="163"/>
      <c r="U579" s="163"/>
      <c r="V579" s="163"/>
      <c r="W579" s="163"/>
    </row>
    <row r="580" spans="2:23" ht="14.45">
      <c r="B580" s="282"/>
      <c r="C580" s="282"/>
      <c r="D580" s="290" t="s">
        <v>388</v>
      </c>
      <c r="E580" s="282"/>
      <c r="F580" s="282"/>
      <c r="G580" s="282"/>
      <c r="H580" s="290" t="s">
        <v>388</v>
      </c>
      <c r="I580" s="282"/>
      <c r="J580" s="282"/>
      <c r="K580" s="282"/>
      <c r="L580" s="282"/>
      <c r="M580" s="290"/>
      <c r="N580" s="282"/>
      <c r="O580" s="282"/>
      <c r="P580" s="282"/>
      <c r="Q580" s="285"/>
      <c r="R580" s="91"/>
      <c r="S580" s="91"/>
      <c r="T580" s="163"/>
      <c r="U580" s="163"/>
      <c r="V580" s="163"/>
      <c r="W580" s="163"/>
    </row>
    <row r="581" spans="2:23" ht="14.45">
      <c r="B581" s="282"/>
      <c r="C581" s="282"/>
      <c r="D581" s="290" t="s">
        <v>389</v>
      </c>
      <c r="E581" s="282"/>
      <c r="F581" s="282"/>
      <c r="G581" s="282"/>
      <c r="H581" s="290" t="s">
        <v>389</v>
      </c>
      <c r="I581" s="282"/>
      <c r="J581" s="282"/>
      <c r="K581" s="282"/>
      <c r="L581" s="282"/>
      <c r="M581" s="290"/>
      <c r="N581" s="282"/>
      <c r="O581" s="282"/>
      <c r="P581" s="282"/>
      <c r="Q581" s="285"/>
      <c r="R581" s="91"/>
      <c r="S581" s="91"/>
      <c r="T581" s="163"/>
      <c r="U581" s="163"/>
      <c r="V581" s="163"/>
      <c r="W581" s="163"/>
    </row>
    <row r="582" spans="2:23" ht="14.45">
      <c r="B582" s="282"/>
      <c r="C582" s="282"/>
      <c r="D582" s="290" t="s">
        <v>390</v>
      </c>
      <c r="E582" s="282"/>
      <c r="F582" s="282"/>
      <c r="G582" s="282"/>
      <c r="H582" s="290" t="s">
        <v>390</v>
      </c>
      <c r="I582" s="282"/>
      <c r="J582" s="282"/>
      <c r="K582" s="282"/>
      <c r="L582" s="282"/>
      <c r="M582" s="290"/>
      <c r="N582" s="282"/>
      <c r="O582" s="282"/>
      <c r="P582" s="282"/>
      <c r="Q582" s="285"/>
      <c r="R582" s="91"/>
      <c r="S582" s="91"/>
      <c r="T582" s="163"/>
      <c r="U582" s="163"/>
      <c r="V582" s="163"/>
      <c r="W582" s="163"/>
    </row>
    <row r="583" spans="2:23" ht="14.45">
      <c r="B583" s="282"/>
      <c r="C583" s="282"/>
      <c r="D583" s="290" t="s">
        <v>391</v>
      </c>
      <c r="E583" s="282"/>
      <c r="F583" s="282"/>
      <c r="G583" s="282"/>
      <c r="H583" s="290" t="s">
        <v>391</v>
      </c>
      <c r="I583" s="282"/>
      <c r="J583" s="282"/>
      <c r="K583" s="282"/>
      <c r="L583" s="282"/>
      <c r="M583" s="290"/>
      <c r="N583" s="282"/>
      <c r="O583" s="282"/>
      <c r="P583" s="282"/>
      <c r="Q583" s="285"/>
      <c r="R583" s="91"/>
      <c r="S583" s="91"/>
      <c r="T583" s="163"/>
      <c r="U583" s="163"/>
      <c r="V583" s="163"/>
      <c r="W583" s="163"/>
    </row>
    <row r="584" spans="2:23" ht="14.45">
      <c r="B584" s="282"/>
      <c r="C584" s="282"/>
      <c r="D584" s="290" t="s">
        <v>392</v>
      </c>
      <c r="E584" s="282"/>
      <c r="F584" s="282"/>
      <c r="G584" s="282"/>
      <c r="H584" s="290" t="s">
        <v>392</v>
      </c>
      <c r="I584" s="282"/>
      <c r="J584" s="282"/>
      <c r="K584" s="282"/>
      <c r="L584" s="282"/>
      <c r="M584" s="290"/>
      <c r="N584" s="282"/>
      <c r="O584" s="282"/>
      <c r="P584" s="282"/>
      <c r="Q584" s="285"/>
      <c r="R584" s="91"/>
      <c r="S584" s="91"/>
      <c r="T584" s="163"/>
      <c r="U584" s="163"/>
      <c r="V584" s="163"/>
      <c r="W584" s="163"/>
    </row>
    <row r="585" spans="2:23" ht="14.45">
      <c r="B585" s="282"/>
      <c r="C585" s="282"/>
      <c r="D585" s="290" t="s">
        <v>393</v>
      </c>
      <c r="E585" s="282"/>
      <c r="F585" s="282"/>
      <c r="G585" s="282"/>
      <c r="H585" s="290" t="s">
        <v>393</v>
      </c>
      <c r="I585" s="282"/>
      <c r="J585" s="282"/>
      <c r="K585" s="282"/>
      <c r="L585" s="282"/>
      <c r="M585" s="290"/>
      <c r="N585" s="282"/>
      <c r="O585" s="282"/>
      <c r="P585" s="282"/>
      <c r="Q585" s="285"/>
      <c r="R585" s="91"/>
      <c r="S585" s="91"/>
      <c r="T585" s="163"/>
      <c r="U585" s="163"/>
      <c r="V585" s="163"/>
      <c r="W585" s="163"/>
    </row>
    <row r="586" spans="2:23" ht="14.45">
      <c r="B586" s="282"/>
      <c r="C586" s="282"/>
      <c r="D586" s="290" t="s">
        <v>394</v>
      </c>
      <c r="E586" s="282"/>
      <c r="F586" s="282"/>
      <c r="G586" s="282"/>
      <c r="H586" s="290" t="s">
        <v>394</v>
      </c>
      <c r="I586" s="282"/>
      <c r="J586" s="282"/>
      <c r="K586" s="282"/>
      <c r="L586" s="282"/>
      <c r="M586" s="290"/>
      <c r="N586" s="282"/>
      <c r="O586" s="282"/>
      <c r="P586" s="282"/>
      <c r="Q586" s="285"/>
      <c r="R586" s="91"/>
      <c r="S586" s="91"/>
      <c r="T586" s="163"/>
      <c r="U586" s="163"/>
      <c r="V586" s="163"/>
      <c r="W586" s="163"/>
    </row>
    <row r="587" spans="2:23" ht="14.45">
      <c r="B587" s="282"/>
      <c r="C587" s="282"/>
      <c r="D587" s="290" t="s">
        <v>395</v>
      </c>
      <c r="E587" s="282"/>
      <c r="F587" s="282"/>
      <c r="G587" s="282"/>
      <c r="H587" s="290" t="s">
        <v>395</v>
      </c>
      <c r="I587" s="282"/>
      <c r="J587" s="282"/>
      <c r="K587" s="282"/>
      <c r="L587" s="282"/>
      <c r="M587" s="290"/>
      <c r="N587" s="282"/>
      <c r="O587" s="282"/>
      <c r="P587" s="282"/>
      <c r="Q587" s="285"/>
      <c r="R587" s="91"/>
      <c r="S587" s="91"/>
      <c r="T587" s="163"/>
      <c r="U587" s="163"/>
      <c r="V587" s="163"/>
      <c r="W587" s="163"/>
    </row>
    <row r="588" spans="2:23" ht="14.45">
      <c r="B588" s="282"/>
      <c r="C588" s="282"/>
      <c r="D588" s="290" t="s">
        <v>396</v>
      </c>
      <c r="E588" s="282"/>
      <c r="F588" s="282"/>
      <c r="G588" s="282"/>
      <c r="H588" s="290" t="s">
        <v>396</v>
      </c>
      <c r="I588" s="282"/>
      <c r="J588" s="282"/>
      <c r="K588" s="282"/>
      <c r="L588" s="282"/>
      <c r="M588" s="290"/>
      <c r="N588" s="282"/>
      <c r="O588" s="282"/>
      <c r="P588" s="282"/>
      <c r="Q588" s="285"/>
      <c r="R588" s="91"/>
      <c r="S588" s="91"/>
      <c r="T588" s="163"/>
      <c r="U588" s="163"/>
      <c r="V588" s="163"/>
      <c r="W588" s="163"/>
    </row>
    <row r="589" spans="2:23" ht="14.45">
      <c r="B589" s="282"/>
      <c r="C589" s="282"/>
      <c r="D589" s="290" t="s">
        <v>397</v>
      </c>
      <c r="E589" s="282"/>
      <c r="F589" s="282"/>
      <c r="G589" s="282"/>
      <c r="H589" s="290" t="s">
        <v>397</v>
      </c>
      <c r="I589" s="282"/>
      <c r="J589" s="282"/>
      <c r="K589" s="282"/>
      <c r="L589" s="282"/>
      <c r="M589" s="290"/>
      <c r="N589" s="282"/>
      <c r="O589" s="282"/>
      <c r="P589" s="282"/>
      <c r="Q589" s="285"/>
      <c r="R589" s="91"/>
      <c r="S589" s="91"/>
      <c r="T589" s="163"/>
      <c r="U589" s="163"/>
      <c r="V589" s="163"/>
      <c r="W589" s="163"/>
    </row>
    <row r="590" spans="2:23" ht="14.45">
      <c r="B590" s="282"/>
      <c r="C590" s="282"/>
      <c r="D590" s="290" t="s">
        <v>398</v>
      </c>
      <c r="E590" s="282"/>
      <c r="F590" s="282"/>
      <c r="G590" s="282"/>
      <c r="H590" s="290" t="s">
        <v>398</v>
      </c>
      <c r="I590" s="282"/>
      <c r="J590" s="282"/>
      <c r="K590" s="282"/>
      <c r="L590" s="282"/>
      <c r="M590" s="290"/>
      <c r="N590" s="282"/>
      <c r="O590" s="282"/>
      <c r="P590" s="282"/>
      <c r="Q590" s="285"/>
      <c r="R590" s="91"/>
      <c r="S590" s="91"/>
      <c r="T590" s="163"/>
      <c r="U590" s="163"/>
      <c r="V590" s="163"/>
      <c r="W590" s="163"/>
    </row>
    <row r="591" spans="2:23" ht="14.45">
      <c r="B591" s="282"/>
      <c r="C591" s="282"/>
      <c r="D591" s="290" t="s">
        <v>399</v>
      </c>
      <c r="E591" s="282"/>
      <c r="F591" s="282"/>
      <c r="G591" s="282"/>
      <c r="H591" s="290" t="s">
        <v>399</v>
      </c>
      <c r="I591" s="282"/>
      <c r="J591" s="282"/>
      <c r="K591" s="282"/>
      <c r="L591" s="282"/>
      <c r="M591" s="290"/>
      <c r="N591" s="282"/>
      <c r="O591" s="282"/>
      <c r="P591" s="282"/>
      <c r="Q591" s="285"/>
      <c r="R591" s="91"/>
      <c r="S591" s="91"/>
      <c r="T591" s="163"/>
      <c r="U591" s="163"/>
      <c r="V591" s="163"/>
      <c r="W591" s="163"/>
    </row>
    <row r="592" spans="2:23" ht="14.45">
      <c r="B592" s="282"/>
      <c r="C592" s="282"/>
      <c r="D592" s="290" t="s">
        <v>400</v>
      </c>
      <c r="E592" s="282"/>
      <c r="F592" s="282"/>
      <c r="G592" s="282"/>
      <c r="H592" s="290" t="s">
        <v>400</v>
      </c>
      <c r="I592" s="282"/>
      <c r="J592" s="282"/>
      <c r="K592" s="282"/>
      <c r="L592" s="282"/>
      <c r="M592" s="290"/>
      <c r="N592" s="282"/>
      <c r="O592" s="282"/>
      <c r="P592" s="282"/>
      <c r="Q592" s="285"/>
      <c r="R592" s="91"/>
      <c r="S592" s="91"/>
      <c r="T592" s="163"/>
      <c r="U592" s="163"/>
      <c r="V592" s="163"/>
      <c r="W592" s="163"/>
    </row>
    <row r="593" spans="2:23" ht="14.45">
      <c r="B593" s="282"/>
      <c r="C593" s="282"/>
      <c r="D593" s="290" t="s">
        <v>401</v>
      </c>
      <c r="E593" s="282"/>
      <c r="F593" s="282"/>
      <c r="G593" s="282"/>
      <c r="H593" s="282"/>
      <c r="I593" s="282"/>
      <c r="J593" s="282"/>
      <c r="K593" s="282"/>
      <c r="L593" s="282"/>
      <c r="M593" s="290"/>
      <c r="N593" s="282"/>
      <c r="O593" s="282"/>
      <c r="P593" s="282"/>
      <c r="Q593" s="91"/>
      <c r="R593" s="91"/>
      <c r="S593" s="91"/>
      <c r="T593" s="163"/>
      <c r="U593" s="163"/>
      <c r="V593" s="163"/>
      <c r="W593" s="163"/>
    </row>
    <row r="594" spans="2:23" ht="14.45">
      <c r="B594" s="282"/>
      <c r="C594" s="282"/>
      <c r="D594" s="290" t="s">
        <v>402</v>
      </c>
      <c r="E594" s="282"/>
      <c r="F594" s="282"/>
      <c r="G594" s="282"/>
      <c r="H594" s="282"/>
      <c r="I594" s="282"/>
      <c r="J594" s="282"/>
      <c r="K594" s="282"/>
      <c r="L594" s="282"/>
      <c r="M594" s="290"/>
      <c r="N594" s="282"/>
      <c r="O594" s="282"/>
      <c r="P594" s="282"/>
      <c r="Q594" s="91"/>
      <c r="R594" s="91"/>
      <c r="S594" s="91"/>
      <c r="T594" s="163"/>
      <c r="U594" s="163"/>
      <c r="V594" s="163"/>
      <c r="W594" s="163"/>
    </row>
    <row r="595" spans="2:23">
      <c r="B595" s="282"/>
      <c r="C595" s="282"/>
      <c r="D595" s="282"/>
      <c r="E595" s="282"/>
      <c r="F595" s="282"/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4"/>
      <c r="R595" s="284"/>
      <c r="S595" s="284"/>
      <c r="T595" s="163"/>
      <c r="U595" s="163"/>
      <c r="V595" s="163"/>
      <c r="W595" s="163"/>
    </row>
    <row r="596" spans="2:23">
      <c r="C596" s="282"/>
      <c r="D596" s="282"/>
      <c r="E596" s="282"/>
      <c r="F596" s="282"/>
      <c r="G596" s="282"/>
      <c r="H596" s="282"/>
      <c r="I596" s="282"/>
      <c r="J596" s="282"/>
      <c r="K596" s="282"/>
      <c r="L596" s="282"/>
      <c r="M596" s="282"/>
      <c r="N596" s="282"/>
      <c r="O596" s="282"/>
      <c r="P596" s="282"/>
      <c r="Q596" s="163"/>
      <c r="R596" s="163"/>
      <c r="S596" s="163"/>
      <c r="T596" s="163"/>
      <c r="U596" s="163"/>
      <c r="V596" s="163"/>
      <c r="W596" s="163"/>
    </row>
    <row r="597" spans="2:23">
      <c r="C597" s="282"/>
      <c r="D597" s="282"/>
      <c r="E597" s="282"/>
      <c r="F597" s="282"/>
      <c r="G597" s="282"/>
      <c r="H597" s="282"/>
      <c r="I597" s="282"/>
      <c r="J597" s="282"/>
      <c r="K597" s="282"/>
      <c r="L597" s="282"/>
      <c r="M597" s="282"/>
      <c r="N597" s="282"/>
      <c r="O597" s="282"/>
      <c r="P597" s="282"/>
      <c r="Q597" s="163"/>
      <c r="R597" s="163"/>
      <c r="S597" s="163"/>
      <c r="T597" s="163"/>
      <c r="U597" s="163"/>
      <c r="V597" s="163"/>
      <c r="W597" s="163"/>
    </row>
    <row r="598" spans="2:23">
      <c r="C598" s="282"/>
      <c r="D598" s="282"/>
      <c r="E598" s="282"/>
      <c r="F598" s="282"/>
      <c r="G598" s="282"/>
      <c r="H598" s="282"/>
      <c r="I598" s="282"/>
      <c r="J598" s="282"/>
      <c r="K598" s="282"/>
      <c r="L598" s="282"/>
      <c r="M598" s="282"/>
      <c r="N598" s="282"/>
      <c r="O598" s="282"/>
      <c r="P598" s="282"/>
      <c r="Q598" s="163"/>
      <c r="R598" s="163"/>
      <c r="S598" s="163"/>
      <c r="T598" s="163"/>
      <c r="U598" s="163"/>
      <c r="V598" s="163"/>
      <c r="W598" s="163"/>
    </row>
    <row r="599" spans="2:23"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</row>
  </sheetData>
  <mergeCells count="656">
    <mergeCell ref="M539:O539"/>
    <mergeCell ref="Q539:S539"/>
    <mergeCell ref="M540:O540"/>
    <mergeCell ref="Q540:S540"/>
    <mergeCell ref="D539:F539"/>
    <mergeCell ref="H539:J539"/>
    <mergeCell ref="D540:F540"/>
    <mergeCell ref="H540:J540"/>
    <mergeCell ref="B517:B519"/>
    <mergeCell ref="C517:E517"/>
    <mergeCell ref="F517:F519"/>
    <mergeCell ref="G517:G519"/>
    <mergeCell ref="H517:H519"/>
    <mergeCell ref="I517:I519"/>
    <mergeCell ref="C518:E519"/>
    <mergeCell ref="J512:M512"/>
    <mergeCell ref="B513:B516"/>
    <mergeCell ref="C513:E513"/>
    <mergeCell ref="F513:F516"/>
    <mergeCell ref="G513:G516"/>
    <mergeCell ref="H513:H516"/>
    <mergeCell ref="I513:I516"/>
    <mergeCell ref="J513:M519"/>
    <mergeCell ref="C514:E514"/>
    <mergeCell ref="C515:E516"/>
    <mergeCell ref="J506:M506"/>
    <mergeCell ref="J507:M507"/>
    <mergeCell ref="J508:M508"/>
    <mergeCell ref="J509:M509"/>
    <mergeCell ref="J510:M510"/>
    <mergeCell ref="J511:M511"/>
    <mergeCell ref="J500:M500"/>
    <mergeCell ref="J501:M501"/>
    <mergeCell ref="J502:M502"/>
    <mergeCell ref="J503:M503"/>
    <mergeCell ref="J504:M504"/>
    <mergeCell ref="J505:M505"/>
    <mergeCell ref="J494:M494"/>
    <mergeCell ref="J495:M495"/>
    <mergeCell ref="J496:M496"/>
    <mergeCell ref="J497:M497"/>
    <mergeCell ref="J498:M498"/>
    <mergeCell ref="J499:M499"/>
    <mergeCell ref="J488:M488"/>
    <mergeCell ref="J489:M489"/>
    <mergeCell ref="J490:M490"/>
    <mergeCell ref="J491:M491"/>
    <mergeCell ref="J492:M492"/>
    <mergeCell ref="J493:M493"/>
    <mergeCell ref="J484:M484"/>
    <mergeCell ref="J485:M485"/>
    <mergeCell ref="J486:M486"/>
    <mergeCell ref="J487:M487"/>
    <mergeCell ref="J476:M476"/>
    <mergeCell ref="J477:M477"/>
    <mergeCell ref="J478:M478"/>
    <mergeCell ref="J479:M479"/>
    <mergeCell ref="J480:M480"/>
    <mergeCell ref="J481:M481"/>
    <mergeCell ref="B453:B457"/>
    <mergeCell ref="C453:D457"/>
    <mergeCell ref="B458:B512"/>
    <mergeCell ref="C458:D512"/>
    <mergeCell ref="J458:M458"/>
    <mergeCell ref="J459:M459"/>
    <mergeCell ref="J460:M460"/>
    <mergeCell ref="J461:M461"/>
    <mergeCell ref="J462:M462"/>
    <mergeCell ref="J463:M463"/>
    <mergeCell ref="J470:M470"/>
    <mergeCell ref="J471:M471"/>
    <mergeCell ref="J472:M472"/>
    <mergeCell ref="J473:M473"/>
    <mergeCell ref="J474:M474"/>
    <mergeCell ref="J475:M475"/>
    <mergeCell ref="J464:M464"/>
    <mergeCell ref="J465:M465"/>
    <mergeCell ref="J466:M466"/>
    <mergeCell ref="J467:M467"/>
    <mergeCell ref="J468:M468"/>
    <mergeCell ref="J469:M469"/>
    <mergeCell ref="J482:M482"/>
    <mergeCell ref="J483:M483"/>
    <mergeCell ref="B438:B442"/>
    <mergeCell ref="C438:D442"/>
    <mergeCell ref="B443:B447"/>
    <mergeCell ref="C443:D447"/>
    <mergeCell ref="B448:B452"/>
    <mergeCell ref="C448:D452"/>
    <mergeCell ref="J421:M432"/>
    <mergeCell ref="B423:B427"/>
    <mergeCell ref="C423:D427"/>
    <mergeCell ref="B428:B432"/>
    <mergeCell ref="C428:D432"/>
    <mergeCell ref="B433:B437"/>
    <mergeCell ref="C433:D437"/>
    <mergeCell ref="C417:D417"/>
    <mergeCell ref="C418:D418"/>
    <mergeCell ref="C419:F419"/>
    <mergeCell ref="B421:D422"/>
    <mergeCell ref="E421:E422"/>
    <mergeCell ref="G421:I421"/>
    <mergeCell ref="S411:T411"/>
    <mergeCell ref="S412:T412"/>
    <mergeCell ref="C413:D413"/>
    <mergeCell ref="C414:D414"/>
    <mergeCell ref="F414:M416"/>
    <mergeCell ref="O414:P416"/>
    <mergeCell ref="S414:T416"/>
    <mergeCell ref="C415:D415"/>
    <mergeCell ref="C416:D416"/>
    <mergeCell ref="S407:T407"/>
    <mergeCell ref="S408:T408"/>
    <mergeCell ref="S409:T409"/>
    <mergeCell ref="S410:T410"/>
    <mergeCell ref="S399:T399"/>
    <mergeCell ref="S400:T400"/>
    <mergeCell ref="S401:T401"/>
    <mergeCell ref="S402:T402"/>
    <mergeCell ref="S403:T403"/>
    <mergeCell ref="S404:T404"/>
    <mergeCell ref="S398:T398"/>
    <mergeCell ref="S387:T387"/>
    <mergeCell ref="S388:T388"/>
    <mergeCell ref="S389:T389"/>
    <mergeCell ref="S390:T390"/>
    <mergeCell ref="S391:T391"/>
    <mergeCell ref="S392:T392"/>
    <mergeCell ref="S405:T405"/>
    <mergeCell ref="S406:T406"/>
    <mergeCell ref="S377:T377"/>
    <mergeCell ref="S378:T378"/>
    <mergeCell ref="S379:T379"/>
    <mergeCell ref="S380:T380"/>
    <mergeCell ref="S393:T393"/>
    <mergeCell ref="S394:T394"/>
    <mergeCell ref="S395:T395"/>
    <mergeCell ref="S396:T396"/>
    <mergeCell ref="S397:T397"/>
    <mergeCell ref="S369:T369"/>
    <mergeCell ref="S370:T370"/>
    <mergeCell ref="S371:T371"/>
    <mergeCell ref="S372:T372"/>
    <mergeCell ref="S373:T373"/>
    <mergeCell ref="S374:T374"/>
    <mergeCell ref="B361:E412"/>
    <mergeCell ref="F361:P412"/>
    <mergeCell ref="S361:T361"/>
    <mergeCell ref="S362:T362"/>
    <mergeCell ref="S363:T363"/>
    <mergeCell ref="S364:T364"/>
    <mergeCell ref="S365:T365"/>
    <mergeCell ref="S366:T366"/>
    <mergeCell ref="S367:T367"/>
    <mergeCell ref="S368:T368"/>
    <mergeCell ref="S381:T381"/>
    <mergeCell ref="S382:T382"/>
    <mergeCell ref="S383:T383"/>
    <mergeCell ref="S384:T384"/>
    <mergeCell ref="S385:T385"/>
    <mergeCell ref="S386:T386"/>
    <mergeCell ref="S375:T375"/>
    <mergeCell ref="S376:T376"/>
    <mergeCell ref="S354:T354"/>
    <mergeCell ref="S355:T355"/>
    <mergeCell ref="C356:D356"/>
    <mergeCell ref="C357:D357"/>
    <mergeCell ref="F357:M359"/>
    <mergeCell ref="O357:P359"/>
    <mergeCell ref="S357:T359"/>
    <mergeCell ref="C358:D358"/>
    <mergeCell ref="C359:D359"/>
    <mergeCell ref="S350:T350"/>
    <mergeCell ref="S351:T351"/>
    <mergeCell ref="S352:T352"/>
    <mergeCell ref="S353:T353"/>
    <mergeCell ref="S342:T342"/>
    <mergeCell ref="S343:T343"/>
    <mergeCell ref="S344:T344"/>
    <mergeCell ref="S345:T345"/>
    <mergeCell ref="S346:T346"/>
    <mergeCell ref="S347:T347"/>
    <mergeCell ref="S341:T341"/>
    <mergeCell ref="S330:T330"/>
    <mergeCell ref="S331:T331"/>
    <mergeCell ref="S332:T332"/>
    <mergeCell ref="S333:T333"/>
    <mergeCell ref="S334:T334"/>
    <mergeCell ref="S335:T335"/>
    <mergeCell ref="S348:T348"/>
    <mergeCell ref="S349:T349"/>
    <mergeCell ref="S320:T320"/>
    <mergeCell ref="S321:T321"/>
    <mergeCell ref="S322:T322"/>
    <mergeCell ref="S323:T323"/>
    <mergeCell ref="S336:T336"/>
    <mergeCell ref="S337:T337"/>
    <mergeCell ref="S338:T338"/>
    <mergeCell ref="S339:T339"/>
    <mergeCell ref="S340:T340"/>
    <mergeCell ref="S312:T312"/>
    <mergeCell ref="S313:T313"/>
    <mergeCell ref="S314:T314"/>
    <mergeCell ref="S315:T315"/>
    <mergeCell ref="S316:T316"/>
    <mergeCell ref="S317:T317"/>
    <mergeCell ref="B304:E355"/>
    <mergeCell ref="F304:P355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324:T324"/>
    <mergeCell ref="S325:T325"/>
    <mergeCell ref="S326:T326"/>
    <mergeCell ref="S327:T327"/>
    <mergeCell ref="S328:T328"/>
    <mergeCell ref="S329:T329"/>
    <mergeCell ref="S318:T318"/>
    <mergeCell ref="S319:T319"/>
    <mergeCell ref="C299:D299"/>
    <mergeCell ref="C300:D300"/>
    <mergeCell ref="F300:M302"/>
    <mergeCell ref="O300:P302"/>
    <mergeCell ref="S300:T302"/>
    <mergeCell ref="C301:D301"/>
    <mergeCell ref="C302:D302"/>
    <mergeCell ref="C295:D295"/>
    <mergeCell ref="C296:D296"/>
    <mergeCell ref="F296:M298"/>
    <mergeCell ref="O296:P298"/>
    <mergeCell ref="S296:T298"/>
    <mergeCell ref="C297:D297"/>
    <mergeCell ref="C298:D298"/>
    <mergeCell ref="C291:D291"/>
    <mergeCell ref="C292:D292"/>
    <mergeCell ref="F292:M294"/>
    <mergeCell ref="O292:P294"/>
    <mergeCell ref="S292:T294"/>
    <mergeCell ref="C293:D293"/>
    <mergeCell ref="C294:D294"/>
    <mergeCell ref="C287:D287"/>
    <mergeCell ref="C288:D288"/>
    <mergeCell ref="F288:M290"/>
    <mergeCell ref="O288:P290"/>
    <mergeCell ref="S288:T290"/>
    <mergeCell ref="C289:D289"/>
    <mergeCell ref="C290:D290"/>
    <mergeCell ref="C283:D283"/>
    <mergeCell ref="C284:D284"/>
    <mergeCell ref="F284:M286"/>
    <mergeCell ref="O284:P286"/>
    <mergeCell ref="S284:T286"/>
    <mergeCell ref="C285:D285"/>
    <mergeCell ref="C286:D286"/>
    <mergeCell ref="C279:D279"/>
    <mergeCell ref="C280:D280"/>
    <mergeCell ref="F280:M282"/>
    <mergeCell ref="O280:P282"/>
    <mergeCell ref="S280:T282"/>
    <mergeCell ref="C281:D281"/>
    <mergeCell ref="C282:D282"/>
    <mergeCell ref="B275:E278"/>
    <mergeCell ref="F275:P278"/>
    <mergeCell ref="S275:T275"/>
    <mergeCell ref="S276:T276"/>
    <mergeCell ref="S277:T277"/>
    <mergeCell ref="S278:T278"/>
    <mergeCell ref="S268:T268"/>
    <mergeCell ref="S269:T269"/>
    <mergeCell ref="C270:D270"/>
    <mergeCell ref="C271:D271"/>
    <mergeCell ref="F271:M273"/>
    <mergeCell ref="O271:P273"/>
    <mergeCell ref="S271:T273"/>
    <mergeCell ref="C272:D272"/>
    <mergeCell ref="C273:D273"/>
    <mergeCell ref="S264:T264"/>
    <mergeCell ref="S265:T265"/>
    <mergeCell ref="S266:T266"/>
    <mergeCell ref="S267:T267"/>
    <mergeCell ref="S256:T256"/>
    <mergeCell ref="S257:T257"/>
    <mergeCell ref="S258:T258"/>
    <mergeCell ref="S259:T259"/>
    <mergeCell ref="S260:T260"/>
    <mergeCell ref="S261:T261"/>
    <mergeCell ref="S255:T255"/>
    <mergeCell ref="S244:T244"/>
    <mergeCell ref="S245:T245"/>
    <mergeCell ref="S246:T246"/>
    <mergeCell ref="S247:T247"/>
    <mergeCell ref="S248:T248"/>
    <mergeCell ref="S249:T249"/>
    <mergeCell ref="S262:T262"/>
    <mergeCell ref="S263:T263"/>
    <mergeCell ref="S234:T234"/>
    <mergeCell ref="S235:T235"/>
    <mergeCell ref="S236:T236"/>
    <mergeCell ref="S237:T237"/>
    <mergeCell ref="S250:T250"/>
    <mergeCell ref="S251:T251"/>
    <mergeCell ref="S252:T252"/>
    <mergeCell ref="S253:T253"/>
    <mergeCell ref="S254:T254"/>
    <mergeCell ref="S226:T226"/>
    <mergeCell ref="S227:T227"/>
    <mergeCell ref="S228:T228"/>
    <mergeCell ref="S229:T229"/>
    <mergeCell ref="S230:T230"/>
    <mergeCell ref="S231:T231"/>
    <mergeCell ref="B218:E269"/>
    <mergeCell ref="F218:P269"/>
    <mergeCell ref="S218:T218"/>
    <mergeCell ref="S219:T219"/>
    <mergeCell ref="S220:T220"/>
    <mergeCell ref="S221:T221"/>
    <mergeCell ref="S222:T222"/>
    <mergeCell ref="S223:T223"/>
    <mergeCell ref="S224:T224"/>
    <mergeCell ref="S225:T225"/>
    <mergeCell ref="S238:T238"/>
    <mergeCell ref="S239:T239"/>
    <mergeCell ref="S240:T240"/>
    <mergeCell ref="S241:T241"/>
    <mergeCell ref="S242:T242"/>
    <mergeCell ref="S243:T243"/>
    <mergeCell ref="S232:T232"/>
    <mergeCell ref="S233:T233"/>
    <mergeCell ref="C213:D213"/>
    <mergeCell ref="C214:D214"/>
    <mergeCell ref="F214:M216"/>
    <mergeCell ref="O214:P216"/>
    <mergeCell ref="S214:T216"/>
    <mergeCell ref="C215:D215"/>
    <mergeCell ref="C216:D216"/>
    <mergeCell ref="S207:T207"/>
    <mergeCell ref="S208:T208"/>
    <mergeCell ref="S209:T209"/>
    <mergeCell ref="S210:T210"/>
    <mergeCell ref="S211:T211"/>
    <mergeCell ref="S212:T212"/>
    <mergeCell ref="S203:T203"/>
    <mergeCell ref="S204:T204"/>
    <mergeCell ref="S205:T205"/>
    <mergeCell ref="S206:T206"/>
    <mergeCell ref="S195:T195"/>
    <mergeCell ref="S196:T196"/>
    <mergeCell ref="S197:T197"/>
    <mergeCell ref="S198:T198"/>
    <mergeCell ref="S199:T199"/>
    <mergeCell ref="S200:T200"/>
    <mergeCell ref="S194:T194"/>
    <mergeCell ref="S183:T183"/>
    <mergeCell ref="S184:T184"/>
    <mergeCell ref="S185:T185"/>
    <mergeCell ref="S186:T186"/>
    <mergeCell ref="S187:T187"/>
    <mergeCell ref="S188:T188"/>
    <mergeCell ref="S201:T201"/>
    <mergeCell ref="S202:T202"/>
    <mergeCell ref="S173:T173"/>
    <mergeCell ref="S174:T174"/>
    <mergeCell ref="S175:T175"/>
    <mergeCell ref="S176:T176"/>
    <mergeCell ref="S189:T189"/>
    <mergeCell ref="S190:T190"/>
    <mergeCell ref="S191:T191"/>
    <mergeCell ref="S192:T192"/>
    <mergeCell ref="S193:T193"/>
    <mergeCell ref="S165:T165"/>
    <mergeCell ref="S166:T166"/>
    <mergeCell ref="S167:T167"/>
    <mergeCell ref="S168:T168"/>
    <mergeCell ref="S169:T169"/>
    <mergeCell ref="S170:T170"/>
    <mergeCell ref="B158:E158"/>
    <mergeCell ref="F158:T158"/>
    <mergeCell ref="B159:E212"/>
    <mergeCell ref="F159:P212"/>
    <mergeCell ref="S159:T159"/>
    <mergeCell ref="S160:T160"/>
    <mergeCell ref="S161:T161"/>
    <mergeCell ref="S162:T162"/>
    <mergeCell ref="S163:T163"/>
    <mergeCell ref="S164:T164"/>
    <mergeCell ref="S177:T177"/>
    <mergeCell ref="S178:T178"/>
    <mergeCell ref="S179:T179"/>
    <mergeCell ref="S180:T180"/>
    <mergeCell ref="S181:T181"/>
    <mergeCell ref="S182:T182"/>
    <mergeCell ref="S171:T171"/>
    <mergeCell ref="S172:T172"/>
    <mergeCell ref="C153:D153"/>
    <mergeCell ref="C154:D154"/>
    <mergeCell ref="S154:T154"/>
    <mergeCell ref="C155:D155"/>
    <mergeCell ref="S155:T155"/>
    <mergeCell ref="C156:D156"/>
    <mergeCell ref="S156:T156"/>
    <mergeCell ref="C149:D149"/>
    <mergeCell ref="C150:D150"/>
    <mergeCell ref="S150:T150"/>
    <mergeCell ref="C151:D151"/>
    <mergeCell ref="S151:T151"/>
    <mergeCell ref="C152:D152"/>
    <mergeCell ref="S152:T152"/>
    <mergeCell ref="C145:D145"/>
    <mergeCell ref="C146:D146"/>
    <mergeCell ref="S146:T146"/>
    <mergeCell ref="C147:D147"/>
    <mergeCell ref="S147:T147"/>
    <mergeCell ref="C148:D148"/>
    <mergeCell ref="S148:T148"/>
    <mergeCell ref="C141:D141"/>
    <mergeCell ref="C142:D142"/>
    <mergeCell ref="S142:T142"/>
    <mergeCell ref="C143:D143"/>
    <mergeCell ref="S143:T143"/>
    <mergeCell ref="C144:D144"/>
    <mergeCell ref="S144:T144"/>
    <mergeCell ref="C137:D137"/>
    <mergeCell ref="C138:D138"/>
    <mergeCell ref="S138:T138"/>
    <mergeCell ref="C139:D139"/>
    <mergeCell ref="S139:T139"/>
    <mergeCell ref="C140:D140"/>
    <mergeCell ref="S140:T140"/>
    <mergeCell ref="B132:E136"/>
    <mergeCell ref="F132:P136"/>
    <mergeCell ref="S132:T132"/>
    <mergeCell ref="S133:T133"/>
    <mergeCell ref="S134:T134"/>
    <mergeCell ref="S135:T135"/>
    <mergeCell ref="S136:T136"/>
    <mergeCell ref="C127:D127"/>
    <mergeCell ref="C128:D128"/>
    <mergeCell ref="S128:T128"/>
    <mergeCell ref="C129:D129"/>
    <mergeCell ref="S129:T129"/>
    <mergeCell ref="C130:D130"/>
    <mergeCell ref="S130:T130"/>
    <mergeCell ref="C123:D123"/>
    <mergeCell ref="C124:D124"/>
    <mergeCell ref="S124:T124"/>
    <mergeCell ref="C125:D125"/>
    <mergeCell ref="S125:T125"/>
    <mergeCell ref="C126:D126"/>
    <mergeCell ref="S126:T126"/>
    <mergeCell ref="C119:D119"/>
    <mergeCell ref="C120:D120"/>
    <mergeCell ref="S120:T120"/>
    <mergeCell ref="C121:D121"/>
    <mergeCell ref="S121:T121"/>
    <mergeCell ref="C122:D122"/>
    <mergeCell ref="S122:T122"/>
    <mergeCell ref="C115:D115"/>
    <mergeCell ref="C116:D116"/>
    <mergeCell ref="S116:T116"/>
    <mergeCell ref="C117:D117"/>
    <mergeCell ref="S117:T117"/>
    <mergeCell ref="C118:D118"/>
    <mergeCell ref="S118:T118"/>
    <mergeCell ref="C111:D111"/>
    <mergeCell ref="C112:D112"/>
    <mergeCell ref="S112:T112"/>
    <mergeCell ref="C113:D113"/>
    <mergeCell ref="S113:T113"/>
    <mergeCell ref="C114:D114"/>
    <mergeCell ref="S114:T114"/>
    <mergeCell ref="C107:D107"/>
    <mergeCell ref="C108:D108"/>
    <mergeCell ref="S108:T108"/>
    <mergeCell ref="C109:D109"/>
    <mergeCell ref="S109:T109"/>
    <mergeCell ref="C110:D110"/>
    <mergeCell ref="S110:T110"/>
    <mergeCell ref="C103:D103"/>
    <mergeCell ref="C104:D104"/>
    <mergeCell ref="S104:T104"/>
    <mergeCell ref="C105:D105"/>
    <mergeCell ref="S105:T105"/>
    <mergeCell ref="C106:D106"/>
    <mergeCell ref="S106:T106"/>
    <mergeCell ref="C99:D99"/>
    <mergeCell ref="C100:D100"/>
    <mergeCell ref="S100:T100"/>
    <mergeCell ref="C101:D101"/>
    <mergeCell ref="S101:T101"/>
    <mergeCell ref="C102:D102"/>
    <mergeCell ref="S102:T102"/>
    <mergeCell ref="C95:D95"/>
    <mergeCell ref="C96:D96"/>
    <mergeCell ref="S96:T96"/>
    <mergeCell ref="C97:D97"/>
    <mergeCell ref="S97:T97"/>
    <mergeCell ref="C98:D98"/>
    <mergeCell ref="S98:T98"/>
    <mergeCell ref="C91:D91"/>
    <mergeCell ref="C92:D92"/>
    <mergeCell ref="S92:T92"/>
    <mergeCell ref="C93:D93"/>
    <mergeCell ref="S93:T93"/>
    <mergeCell ref="C94:D94"/>
    <mergeCell ref="S94:T94"/>
    <mergeCell ref="C87:D87"/>
    <mergeCell ref="C88:D88"/>
    <mergeCell ref="S88:T88"/>
    <mergeCell ref="C89:D89"/>
    <mergeCell ref="S89:T89"/>
    <mergeCell ref="C90:D90"/>
    <mergeCell ref="S90:T90"/>
    <mergeCell ref="C83:D83"/>
    <mergeCell ref="C84:D84"/>
    <mergeCell ref="S84:T84"/>
    <mergeCell ref="C85:D85"/>
    <mergeCell ref="S85:T85"/>
    <mergeCell ref="C86:D86"/>
    <mergeCell ref="S86:T86"/>
    <mergeCell ref="B78:E82"/>
    <mergeCell ref="F78:P82"/>
    <mergeCell ref="S78:T78"/>
    <mergeCell ref="S79:T79"/>
    <mergeCell ref="S80:T80"/>
    <mergeCell ref="S81:T81"/>
    <mergeCell ref="S82:T82"/>
    <mergeCell ref="C73:D73"/>
    <mergeCell ref="C74:D74"/>
    <mergeCell ref="S74:T74"/>
    <mergeCell ref="C75:D75"/>
    <mergeCell ref="S75:T75"/>
    <mergeCell ref="C76:D76"/>
    <mergeCell ref="S76:T76"/>
    <mergeCell ref="C69:D69"/>
    <mergeCell ref="C70:D70"/>
    <mergeCell ref="S70:T70"/>
    <mergeCell ref="C71:D71"/>
    <mergeCell ref="S71:T71"/>
    <mergeCell ref="C72:D72"/>
    <mergeCell ref="S72:T72"/>
    <mergeCell ref="B64:E68"/>
    <mergeCell ref="F64:P68"/>
    <mergeCell ref="S64:T64"/>
    <mergeCell ref="S65:T65"/>
    <mergeCell ref="S66:T66"/>
    <mergeCell ref="S67:T67"/>
    <mergeCell ref="S68:T68"/>
    <mergeCell ref="C59:D59"/>
    <mergeCell ref="C60:D60"/>
    <mergeCell ref="S60:T60"/>
    <mergeCell ref="C61:D61"/>
    <mergeCell ref="S61:T61"/>
    <mergeCell ref="C62:D62"/>
    <mergeCell ref="S62:T62"/>
    <mergeCell ref="C55:D55"/>
    <mergeCell ref="C56:D56"/>
    <mergeCell ref="S56:T56"/>
    <mergeCell ref="C57:D57"/>
    <mergeCell ref="S57:T57"/>
    <mergeCell ref="C58:D58"/>
    <mergeCell ref="S58:T58"/>
    <mergeCell ref="C51:D51"/>
    <mergeCell ref="C52:D52"/>
    <mergeCell ref="S52:T52"/>
    <mergeCell ref="C53:D53"/>
    <mergeCell ref="S53:T53"/>
    <mergeCell ref="C54:D54"/>
    <mergeCell ref="S54:T54"/>
    <mergeCell ref="C47:D47"/>
    <mergeCell ref="C48:D48"/>
    <mergeCell ref="S48:T48"/>
    <mergeCell ref="C49:D49"/>
    <mergeCell ref="S49:T49"/>
    <mergeCell ref="C50:D50"/>
    <mergeCell ref="S50:T50"/>
    <mergeCell ref="C43:D43"/>
    <mergeCell ref="C44:D44"/>
    <mergeCell ref="S44:T44"/>
    <mergeCell ref="C45:D45"/>
    <mergeCell ref="S45:T45"/>
    <mergeCell ref="C46:D46"/>
    <mergeCell ref="S46:T46"/>
    <mergeCell ref="B38:E42"/>
    <mergeCell ref="F38:P42"/>
    <mergeCell ref="S38:T38"/>
    <mergeCell ref="S39:T39"/>
    <mergeCell ref="S40:T40"/>
    <mergeCell ref="S41:T41"/>
    <mergeCell ref="S42:T42"/>
    <mergeCell ref="C33:D33"/>
    <mergeCell ref="C34:D34"/>
    <mergeCell ref="S34:T34"/>
    <mergeCell ref="C35:D35"/>
    <mergeCell ref="S35:T35"/>
    <mergeCell ref="C36:D36"/>
    <mergeCell ref="S36:T36"/>
    <mergeCell ref="C29:D29"/>
    <mergeCell ref="C30:D30"/>
    <mergeCell ref="S30:T30"/>
    <mergeCell ref="C31:D31"/>
    <mergeCell ref="S31:T31"/>
    <mergeCell ref="C32:D32"/>
    <mergeCell ref="S32:T32"/>
    <mergeCell ref="C25:D25"/>
    <mergeCell ref="C26:D26"/>
    <mergeCell ref="S26:T26"/>
    <mergeCell ref="C27:D27"/>
    <mergeCell ref="S27:T27"/>
    <mergeCell ref="C28:D28"/>
    <mergeCell ref="S28:T28"/>
    <mergeCell ref="C21:D21"/>
    <mergeCell ref="C22:D22"/>
    <mergeCell ref="S22:T22"/>
    <mergeCell ref="C23:D23"/>
    <mergeCell ref="S23:T23"/>
    <mergeCell ref="C24:D24"/>
    <mergeCell ref="S24:T24"/>
    <mergeCell ref="C18:D18"/>
    <mergeCell ref="S18:T18"/>
    <mergeCell ref="C19:D19"/>
    <mergeCell ref="S19:T19"/>
    <mergeCell ref="C20:D20"/>
    <mergeCell ref="S20:T20"/>
    <mergeCell ref="C13:D13"/>
    <mergeCell ref="C14:D14"/>
    <mergeCell ref="S14:T14"/>
    <mergeCell ref="C15:D15"/>
    <mergeCell ref="S15:T15"/>
    <mergeCell ref="C16:D16"/>
    <mergeCell ref="S16:T16"/>
    <mergeCell ref="B6:E6"/>
    <mergeCell ref="B8:E12"/>
    <mergeCell ref="F8:P12"/>
    <mergeCell ref="S8:T8"/>
    <mergeCell ref="S9:T9"/>
    <mergeCell ref="S10:T10"/>
    <mergeCell ref="S11:T11"/>
    <mergeCell ref="S12:T12"/>
    <mergeCell ref="C17:D17"/>
    <mergeCell ref="A1:E1"/>
    <mergeCell ref="B2:T2"/>
    <mergeCell ref="B4:D5"/>
    <mergeCell ref="E4:E5"/>
    <mergeCell ref="F4:G4"/>
    <mergeCell ref="H4:I4"/>
    <mergeCell ref="J4:K4"/>
    <mergeCell ref="L4:M4"/>
    <mergeCell ref="N4:N5"/>
    <mergeCell ref="O4:P4"/>
    <mergeCell ref="Q4:R4"/>
    <mergeCell ref="S4:T5"/>
  </mergeCells>
  <dataValidations count="10">
    <dataValidation type="list" allowBlank="1" showInputMessage="1" showErrorMessage="1" sqref="N271:N273 N357:N359 N414:N416" xr:uid="{E4F1302E-44A0-4008-82EB-A14A474124B5}">
      <formula1>$H$541:$H$592</formula1>
    </dataValidation>
    <dataValidation type="list" allowBlank="1" showInputMessage="1" showErrorMessage="1" sqref="E512 R275:R278 R280:R282 R284:R286 R288:R290 R292:R294 R296:R298 R300:R302" xr:uid="{C9697747-8D07-4D2A-9D73-30F49BA7DE4F}">
      <formula1>"kg, tonnia"</formula1>
    </dataValidation>
    <dataValidation type="list" allowBlank="1" showInputMessage="1" showErrorMessage="1" sqref="N14:N16 N18:N20 N22:N24 N26:N28 N30:N32 N34:N36" xr:uid="{10B943FB-8AE1-43A6-9171-075F789B889B}">
      <formula1>"Moottoribensiini,  Kaasu / Dieselöljy, Nestekaasut, Kerosiini, Voiteluöljyt, Paineistettu maakaasu, Nesteytetty maakaasu"</formula1>
    </dataValidation>
    <dataValidation type="list" allowBlank="1" showInputMessage="1" showErrorMessage="1" sqref="P34:P36 R26:R28 P30:R32 P26:P28 P22:P24 P18:P20 P14:P16 R14:R16 R18:R20 R22:R24 R34:R36 P44:P46 P48:P50 P52:P54 P56:P58 P60:P62 R44:R46 R48:R50 R52:R54 R56:R58 R60:R62 P70:P72 P74:P76 R70:R72 R74:R76 P84:P86 P88:P90 P92:P94 P96:P98 P100:P102 P104:P106 P108:P110 P112:P114 P116:P118 P120:P122 P124:P126 P128:P130 R84:R86 R88:R90 R92:R94 R96:R98 R100:R102 R104:R106 R108:R110 R112:R114 R116:R118 R120:R122 R124:R126 R128:R130 P138:P140 P142:P144 P146:P148 P150:P152 P154:P156 R138:R140 R142:R144 R146:R148 R150:R152 R154:R156 R214:R216 R159:R212 R218:R269 R271:R273 R304:R355 R357:R359 R361:R412 R414:R416 E458:E511" xr:uid="{E9907397-52A2-4252-B97F-3FC823977133}">
      <formula1>"kg, tonnia, L, gal, kuutiometriä"</formula1>
    </dataValidation>
    <dataValidation type="list" allowBlank="1" showInputMessage="1" showErrorMessage="1" sqref="N44:N46 N48:N50 N52:N54 N56:N58 N60:N62" xr:uid="{1CDCF8DC-8778-4A83-AA1A-D5B108EF82EB}">
      <formula1>"Moottoribensini, Kaasuöljy / Dieselöljy, Nestekaasut, Kerosiini, Voiteluöljyt, Paineistettu maakaasu, Nesteytetty maakaasu, Biobensiini, Biodieselit"</formula1>
    </dataValidation>
    <dataValidation type="list" allowBlank="1" showInputMessage="1" showErrorMessage="1" sqref="N70:N72 N74:N76" xr:uid="{FD1854A3-D374-4D61-8C04-931A25D43C44}">
      <formula1>"Kaasu / Dieselöljy, Sub-bituminen hiili"</formula1>
    </dataValidation>
    <dataValidation type="list" allowBlank="1" showInputMessage="1" showErrorMessage="1" sqref="N84:N86 N88:N90 N92:N94 N96:N98 N100:N102 N104:N106 N108:N110 N112:N114 N116:N118 N120:N122 N124:N126 N128:N130" xr:uid="{8F75DAC4-A02B-4181-AF3F-36BDA1F33A76}">
      <formula1>"Moottoribensiini, Kaasuöljy / Dieselöljy, Nestekaasu, Kerosiini, Paineistettu maakaasu, Nesteytetty maakaasu, Jäännöspolttoöljy, Jalostamokaasu, Parafiinivahat, Lakkabensiini &amp; SBP, Muut bensiini tuotteet"</formula1>
    </dataValidation>
    <dataValidation type="list" allowBlank="1" showInputMessage="1" showErrorMessage="1" sqref="N138:N140 N142:N144 N146:N148 N150:N152 N154:N156" xr:uid="{9CFBA4FA-CDF3-49D2-AC42-ED978075EB8B}">
      <formula1>"Moottoribensiini 4-tahti, Moottoribensiini 2-tahti, Kaasuöljy / Dieselöljy, Nestekaasut, Kerosiini, Voiteluöljyt, Paineistettu maakaasu, Nesteytetty maakaasu"</formula1>
    </dataValidation>
    <dataValidation type="list" allowBlank="1" showInputMessage="1" showErrorMessage="1" sqref="N216 N214" xr:uid="{00567802-074D-4F67-9492-351D654B03F1}">
      <formula1>$D$541:$D$594</formula1>
    </dataValidation>
    <dataValidation type="list" allowBlank="1" showInputMessage="1" showErrorMessage="1" sqref="N280:N282 N284:N286 N288:N290 N292:N294 N296:N298 N300:N302" xr:uid="{2BF316AF-8E7B-44CC-B8B1-E822B6F7088E}">
      <formula1>$N$541:$N$544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FFEE-E146-4BE2-B917-5CAEA9110874}">
  <sheetPr>
    <tabColor rgb="FF92D050"/>
  </sheetPr>
  <dimension ref="B1:L39"/>
  <sheetViews>
    <sheetView showGridLines="0" showRowColHeaders="0" topLeftCell="A31" zoomScaleNormal="100" workbookViewId="0">
      <selection activeCell="B33" sqref="B33:D36"/>
    </sheetView>
  </sheetViews>
  <sheetFormatPr defaultColWidth="8.7109375" defaultRowHeight="14.1"/>
  <cols>
    <col min="1" max="1" width="3" style="1" customWidth="1"/>
    <col min="2" max="2" width="6.28515625" style="1" customWidth="1"/>
    <col min="3" max="3" width="8.7109375" style="1"/>
    <col min="4" max="4" width="20.42578125" style="1" customWidth="1"/>
    <col min="5" max="5" width="8.42578125" style="1" customWidth="1"/>
    <col min="6" max="6" width="14.42578125" style="1" customWidth="1"/>
    <col min="7" max="8" width="12.85546875" style="1" customWidth="1"/>
    <col min="9" max="9" width="11.28515625" style="1" customWidth="1"/>
    <col min="10" max="10" width="10.42578125" style="1" customWidth="1"/>
    <col min="11" max="11" width="9.85546875" style="1" customWidth="1"/>
    <col min="12" max="12" width="20.28515625" style="1" customWidth="1"/>
    <col min="13" max="16384" width="8.7109375" style="1"/>
  </cols>
  <sheetData>
    <row r="1" spans="2:12" ht="151.5" customHeight="1" thickBot="1"/>
    <row r="2" spans="2:12" ht="22.5" thickBot="1">
      <c r="B2" s="839" t="s">
        <v>452</v>
      </c>
      <c r="C2" s="662"/>
      <c r="D2" s="662"/>
      <c r="E2" s="662"/>
      <c r="F2" s="662"/>
      <c r="G2" s="662"/>
      <c r="H2" s="662"/>
      <c r="I2" s="662"/>
      <c r="J2" s="662"/>
      <c r="K2" s="662"/>
      <c r="L2" s="663"/>
    </row>
    <row r="3" spans="2:12" ht="14.45" thickBot="1"/>
    <row r="4" spans="2:12" ht="22.5" thickBot="1">
      <c r="B4" s="3">
        <v>1</v>
      </c>
      <c r="C4" s="662" t="s">
        <v>453</v>
      </c>
      <c r="D4" s="662"/>
      <c r="E4" s="662"/>
      <c r="F4" s="662"/>
      <c r="G4" s="662"/>
      <c r="H4" s="662"/>
      <c r="I4" s="662"/>
      <c r="J4" s="662"/>
      <c r="K4" s="663"/>
      <c r="L4" s="609" t="s">
        <v>27</v>
      </c>
    </row>
    <row r="5" spans="2:12" ht="18" customHeight="1" thickBot="1">
      <c r="B5" s="655" t="s">
        <v>454</v>
      </c>
      <c r="C5" s="616"/>
      <c r="D5" s="617"/>
      <c r="E5" s="615" t="s">
        <v>455</v>
      </c>
      <c r="F5" s="666"/>
      <c r="G5" s="843" t="s">
        <v>456</v>
      </c>
      <c r="H5" s="541"/>
      <c r="I5" s="541"/>
      <c r="J5" s="541"/>
      <c r="K5" s="542"/>
      <c r="L5" s="611"/>
    </row>
    <row r="6" spans="2:12" ht="15" customHeight="1" thickBot="1">
      <c r="B6" s="852"/>
      <c r="C6" s="619"/>
      <c r="D6" s="620"/>
      <c r="E6" s="841"/>
      <c r="F6" s="842"/>
      <c r="G6" s="844" t="s">
        <v>457</v>
      </c>
      <c r="H6" s="847" t="s">
        <v>458</v>
      </c>
      <c r="I6" s="848"/>
      <c r="J6" s="848"/>
      <c r="K6" s="849"/>
      <c r="L6" s="611"/>
    </row>
    <row r="7" spans="2:12" ht="14.1" customHeight="1" thickBot="1">
      <c r="B7" s="852"/>
      <c r="C7" s="619"/>
      <c r="D7" s="620"/>
      <c r="E7" s="667"/>
      <c r="F7" s="669"/>
      <c r="G7" s="845"/>
      <c r="H7" s="68" t="s">
        <v>177</v>
      </c>
      <c r="I7" s="847" t="s">
        <v>178</v>
      </c>
      <c r="J7" s="848"/>
      <c r="K7" s="849"/>
      <c r="L7" s="611"/>
    </row>
    <row r="8" spans="2:12" ht="39.75" customHeight="1" thickBot="1">
      <c r="B8" s="618"/>
      <c r="C8" s="623"/>
      <c r="D8" s="624"/>
      <c r="E8" s="69" t="s">
        <v>459</v>
      </c>
      <c r="F8" s="60" t="s">
        <v>460</v>
      </c>
      <c r="G8" s="846"/>
      <c r="H8" s="65" t="s">
        <v>179</v>
      </c>
      <c r="I8" s="58">
        <v>2023</v>
      </c>
      <c r="J8" s="58">
        <v>2024</v>
      </c>
      <c r="K8" s="59">
        <v>2025</v>
      </c>
      <c r="L8" s="610"/>
    </row>
    <row r="9" spans="2:12" ht="18.75" customHeight="1" thickBot="1">
      <c r="B9" s="92" t="s">
        <v>180</v>
      </c>
      <c r="C9" s="503" t="s">
        <v>461</v>
      </c>
      <c r="D9" s="505"/>
      <c r="E9" s="93">
        <f>E10+E11+E15</f>
        <v>0</v>
      </c>
      <c r="F9" s="93">
        <f t="shared" ref="F9:K9" si="0">F10+F11+F15</f>
        <v>0</v>
      </c>
      <c r="G9" s="93">
        <f t="shared" si="0"/>
        <v>0</v>
      </c>
      <c r="H9" s="93">
        <f t="shared" si="0"/>
        <v>0</v>
      </c>
      <c r="I9" s="93">
        <f t="shared" si="0"/>
        <v>0</v>
      </c>
      <c r="J9" s="93">
        <f t="shared" si="0"/>
        <v>0</v>
      </c>
      <c r="K9" s="93">
        <f t="shared" si="0"/>
        <v>0</v>
      </c>
      <c r="L9" s="145"/>
    </row>
    <row r="10" spans="2:12" ht="14.45" thickBot="1">
      <c r="B10" s="95" t="s">
        <v>187</v>
      </c>
      <c r="C10" s="553" t="s">
        <v>232</v>
      </c>
      <c r="D10" s="554"/>
      <c r="E10" s="181"/>
      <c r="F10" s="182"/>
      <c r="G10" s="183"/>
      <c r="H10" s="184"/>
      <c r="I10" s="185"/>
      <c r="J10" s="184"/>
      <c r="K10" s="186"/>
      <c r="L10" s="146"/>
    </row>
    <row r="11" spans="2:12" ht="14.45" thickBot="1">
      <c r="B11" s="853" t="s">
        <v>195</v>
      </c>
      <c r="C11" s="553" t="s">
        <v>253</v>
      </c>
      <c r="D11" s="554"/>
      <c r="E11" s="72">
        <f>E12+E13+E14</f>
        <v>0</v>
      </c>
      <c r="F11" s="72">
        <f t="shared" ref="F11:K11" si="1">F12+F13+F14</f>
        <v>0</v>
      </c>
      <c r="G11" s="72">
        <f t="shared" si="1"/>
        <v>0</v>
      </c>
      <c r="H11" s="72">
        <f t="shared" si="1"/>
        <v>0</v>
      </c>
      <c r="I11" s="72">
        <f t="shared" si="1"/>
        <v>0</v>
      </c>
      <c r="J11" s="72">
        <f t="shared" si="1"/>
        <v>0</v>
      </c>
      <c r="K11" s="72">
        <f t="shared" si="1"/>
        <v>0</v>
      </c>
      <c r="L11" s="147"/>
    </row>
    <row r="12" spans="2:12">
      <c r="B12" s="854"/>
      <c r="C12" s="649" t="s">
        <v>273</v>
      </c>
      <c r="D12" s="650"/>
      <c r="E12" s="96"/>
      <c r="F12" s="96"/>
      <c r="G12" s="97"/>
      <c r="H12" s="98"/>
      <c r="I12" s="99"/>
      <c r="J12" s="98"/>
      <c r="K12" s="100"/>
      <c r="L12" s="143"/>
    </row>
    <row r="13" spans="2:12">
      <c r="B13" s="854"/>
      <c r="C13" s="649" t="s">
        <v>274</v>
      </c>
      <c r="D13" s="650"/>
      <c r="E13" s="187"/>
      <c r="F13" s="188"/>
      <c r="G13" s="189"/>
      <c r="H13" s="190"/>
      <c r="I13" s="191"/>
      <c r="J13" s="190"/>
      <c r="K13" s="192"/>
      <c r="L13" s="143"/>
    </row>
    <row r="14" spans="2:12" ht="14.45" thickBot="1">
      <c r="B14" s="855"/>
      <c r="C14" s="649" t="s">
        <v>275</v>
      </c>
      <c r="D14" s="650"/>
      <c r="E14" s="193"/>
      <c r="F14" s="194"/>
      <c r="G14" s="195"/>
      <c r="H14" s="196"/>
      <c r="I14" s="197"/>
      <c r="J14" s="196"/>
      <c r="K14" s="198"/>
      <c r="L14" s="144"/>
    </row>
    <row r="15" spans="2:12" ht="14.45" thickBot="1">
      <c r="B15" s="853" t="s">
        <v>200</v>
      </c>
      <c r="C15" s="553" t="s">
        <v>257</v>
      </c>
      <c r="D15" s="554"/>
      <c r="E15" s="199">
        <f>E16+E17+E18</f>
        <v>0</v>
      </c>
      <c r="F15" s="199">
        <f t="shared" ref="F15:K15" si="2">F16+F17+F18</f>
        <v>0</v>
      </c>
      <c r="G15" s="199">
        <f t="shared" si="2"/>
        <v>0</v>
      </c>
      <c r="H15" s="199">
        <f t="shared" si="2"/>
        <v>0</v>
      </c>
      <c r="I15" s="199">
        <f t="shared" si="2"/>
        <v>0</v>
      </c>
      <c r="J15" s="199">
        <f t="shared" si="2"/>
        <v>0</v>
      </c>
      <c r="K15" s="199">
        <f t="shared" si="2"/>
        <v>0</v>
      </c>
      <c r="L15" s="146"/>
    </row>
    <row r="16" spans="2:12">
      <c r="B16" s="854"/>
      <c r="C16" s="649" t="s">
        <v>276</v>
      </c>
      <c r="D16" s="650"/>
      <c r="E16" s="96"/>
      <c r="F16" s="96"/>
      <c r="G16" s="97"/>
      <c r="H16" s="98"/>
      <c r="I16" s="99"/>
      <c r="J16" s="98"/>
      <c r="K16" s="100"/>
      <c r="L16" s="143"/>
    </row>
    <row r="17" spans="2:12">
      <c r="B17" s="854"/>
      <c r="C17" s="649" t="s">
        <v>277</v>
      </c>
      <c r="D17" s="650"/>
      <c r="E17" s="200"/>
      <c r="F17" s="201"/>
      <c r="G17" s="202"/>
      <c r="H17" s="203"/>
      <c r="I17" s="204"/>
      <c r="J17" s="203"/>
      <c r="K17" s="205"/>
      <c r="L17" s="143"/>
    </row>
    <row r="18" spans="2:12" ht="14.45" thickBot="1">
      <c r="B18" s="855"/>
      <c r="C18" s="649" t="s">
        <v>278</v>
      </c>
      <c r="D18" s="650"/>
      <c r="E18" s="101"/>
      <c r="F18" s="101"/>
      <c r="G18" s="102"/>
      <c r="H18" s="103"/>
      <c r="I18" s="104"/>
      <c r="J18" s="103"/>
      <c r="K18" s="105"/>
      <c r="L18" s="144"/>
    </row>
    <row r="19" spans="2:12" ht="14.45" thickBot="1"/>
    <row r="20" spans="2:12" ht="22.5" thickBot="1">
      <c r="B20" s="3">
        <v>2</v>
      </c>
      <c r="C20" s="662" t="s">
        <v>462</v>
      </c>
      <c r="D20" s="662"/>
      <c r="E20" s="662"/>
      <c r="F20" s="662"/>
      <c r="G20" s="662"/>
      <c r="H20" s="662"/>
      <c r="I20" s="662"/>
      <c r="J20" s="662"/>
      <c r="K20" s="663"/>
      <c r="L20" s="609" t="s">
        <v>27</v>
      </c>
    </row>
    <row r="21" spans="2:12" ht="22.5" thickBot="1">
      <c r="B21" s="655" t="s">
        <v>454</v>
      </c>
      <c r="C21" s="616"/>
      <c r="D21" s="617"/>
      <c r="E21" s="615" t="s">
        <v>455</v>
      </c>
      <c r="F21" s="666"/>
      <c r="G21" s="843" t="s">
        <v>456</v>
      </c>
      <c r="H21" s="541"/>
      <c r="I21" s="541"/>
      <c r="J21" s="541"/>
      <c r="K21" s="542"/>
      <c r="L21" s="611"/>
    </row>
    <row r="22" spans="2:12" ht="15" customHeight="1" thickBot="1">
      <c r="B22" s="852"/>
      <c r="C22" s="619"/>
      <c r="D22" s="620"/>
      <c r="E22" s="841"/>
      <c r="F22" s="842"/>
      <c r="G22" s="844" t="s">
        <v>457</v>
      </c>
      <c r="H22" s="847" t="s">
        <v>458</v>
      </c>
      <c r="I22" s="848"/>
      <c r="J22" s="848"/>
      <c r="K22" s="849"/>
      <c r="L22" s="611"/>
    </row>
    <row r="23" spans="2:12" ht="15" customHeight="1" thickBot="1">
      <c r="B23" s="852"/>
      <c r="C23" s="619"/>
      <c r="D23" s="620"/>
      <c r="E23" s="667"/>
      <c r="F23" s="669"/>
      <c r="G23" s="845"/>
      <c r="H23" s="68" t="s">
        <v>177</v>
      </c>
      <c r="I23" s="847" t="s">
        <v>178</v>
      </c>
      <c r="J23" s="848"/>
      <c r="K23" s="849"/>
      <c r="L23" s="611"/>
    </row>
    <row r="24" spans="2:12" ht="23.45" thickBot="1">
      <c r="B24" s="618"/>
      <c r="C24" s="623"/>
      <c r="D24" s="624"/>
      <c r="E24" s="69" t="s">
        <v>459</v>
      </c>
      <c r="F24" s="60" t="s">
        <v>460</v>
      </c>
      <c r="G24" s="846"/>
      <c r="H24" s="65" t="s">
        <v>179</v>
      </c>
      <c r="I24" s="58">
        <v>2023</v>
      </c>
      <c r="J24" s="58">
        <v>2024</v>
      </c>
      <c r="K24" s="59">
        <v>2025</v>
      </c>
      <c r="L24" s="610"/>
    </row>
    <row r="25" spans="2:12" ht="17.45" thickBot="1">
      <c r="B25" s="92" t="s">
        <v>205</v>
      </c>
      <c r="C25" s="503" t="s">
        <v>463</v>
      </c>
      <c r="D25" s="505"/>
      <c r="E25" s="93">
        <f>E26+E30</f>
        <v>0</v>
      </c>
      <c r="F25" s="93">
        <f t="shared" ref="F25:K25" si="3">F26+F30</f>
        <v>0</v>
      </c>
      <c r="G25" s="93">
        <f t="shared" si="3"/>
        <v>0</v>
      </c>
      <c r="H25" s="93">
        <f t="shared" si="3"/>
        <v>0</v>
      </c>
      <c r="I25" s="93">
        <f t="shared" si="3"/>
        <v>0</v>
      </c>
      <c r="J25" s="93">
        <f t="shared" si="3"/>
        <v>0</v>
      </c>
      <c r="K25" s="93">
        <f t="shared" si="3"/>
        <v>0</v>
      </c>
      <c r="L25" s="145"/>
    </row>
    <row r="26" spans="2:12" ht="14.45" thickBot="1">
      <c r="B26" s="853" t="s">
        <v>210</v>
      </c>
      <c r="C26" s="553" t="s">
        <v>464</v>
      </c>
      <c r="D26" s="554"/>
      <c r="E26" s="74">
        <f>E27+E28+E29</f>
        <v>0</v>
      </c>
      <c r="F26" s="74">
        <f t="shared" ref="F26:K26" si="4">F27+F28+F29</f>
        <v>0</v>
      </c>
      <c r="G26" s="74">
        <f t="shared" si="4"/>
        <v>0</v>
      </c>
      <c r="H26" s="74">
        <f t="shared" si="4"/>
        <v>0</v>
      </c>
      <c r="I26" s="74">
        <f t="shared" si="4"/>
        <v>0</v>
      </c>
      <c r="J26" s="74">
        <f t="shared" si="4"/>
        <v>0</v>
      </c>
      <c r="K26" s="74">
        <f t="shared" si="4"/>
        <v>0</v>
      </c>
      <c r="L26" s="146"/>
    </row>
    <row r="27" spans="2:12">
      <c r="B27" s="854"/>
      <c r="C27" s="367" t="s">
        <v>465</v>
      </c>
      <c r="D27" s="369"/>
      <c r="E27" s="96"/>
      <c r="F27" s="96"/>
      <c r="G27" s="97"/>
      <c r="H27" s="98"/>
      <c r="I27" s="99"/>
      <c r="J27" s="98"/>
      <c r="K27" s="100"/>
      <c r="L27" s="143"/>
    </row>
    <row r="28" spans="2:12">
      <c r="B28" s="854"/>
      <c r="C28" s="367" t="s">
        <v>466</v>
      </c>
      <c r="D28" s="369"/>
      <c r="E28" s="200"/>
      <c r="F28" s="201"/>
      <c r="G28" s="202"/>
      <c r="H28" s="203"/>
      <c r="I28" s="204"/>
      <c r="J28" s="203"/>
      <c r="K28" s="205"/>
      <c r="L28" s="143"/>
    </row>
    <row r="29" spans="2:12" ht="14.45" thickBot="1">
      <c r="B29" s="855"/>
      <c r="C29" s="367" t="s">
        <v>467</v>
      </c>
      <c r="D29" s="369"/>
      <c r="E29" s="101"/>
      <c r="F29" s="101"/>
      <c r="G29" s="102"/>
      <c r="H29" s="103"/>
      <c r="I29" s="104"/>
      <c r="J29" s="103"/>
      <c r="K29" s="105"/>
      <c r="L29" s="144"/>
    </row>
    <row r="30" spans="2:12" ht="14.45" thickBot="1">
      <c r="B30" s="106" t="s">
        <v>211</v>
      </c>
      <c r="C30" s="449" t="s">
        <v>209</v>
      </c>
      <c r="D30" s="451"/>
      <c r="E30" s="101"/>
      <c r="F30" s="101"/>
      <c r="G30" s="102"/>
      <c r="H30" s="103"/>
      <c r="I30" s="104"/>
      <c r="J30" s="103"/>
      <c r="K30" s="105"/>
      <c r="L30" s="144"/>
    </row>
    <row r="31" spans="2:12" ht="14.45" thickBot="1"/>
    <row r="32" spans="2:12" ht="21.95">
      <c r="B32" s="3">
        <v>3</v>
      </c>
      <c r="C32" s="840" t="s">
        <v>468</v>
      </c>
      <c r="D32" s="662"/>
      <c r="E32" s="662"/>
      <c r="F32" s="662"/>
      <c r="G32" s="662"/>
      <c r="H32" s="662"/>
      <c r="I32" s="662"/>
      <c r="J32" s="662"/>
      <c r="K32" s="663"/>
      <c r="L32" s="609" t="s">
        <v>27</v>
      </c>
    </row>
    <row r="33" spans="2:12" ht="23.25" customHeight="1" thickBot="1">
      <c r="B33" s="655"/>
      <c r="C33" s="616"/>
      <c r="D33" s="617"/>
      <c r="E33" s="615" t="s">
        <v>455</v>
      </c>
      <c r="F33" s="666"/>
      <c r="G33" s="843" t="s">
        <v>456</v>
      </c>
      <c r="H33" s="541"/>
      <c r="I33" s="541"/>
      <c r="J33" s="541"/>
      <c r="K33" s="542"/>
      <c r="L33" s="611"/>
    </row>
    <row r="34" spans="2:12" ht="15" customHeight="1" thickBot="1">
      <c r="B34" s="852"/>
      <c r="C34" s="619"/>
      <c r="D34" s="620"/>
      <c r="E34" s="841"/>
      <c r="F34" s="842"/>
      <c r="G34" s="844" t="s">
        <v>457</v>
      </c>
      <c r="H34" s="847" t="s">
        <v>458</v>
      </c>
      <c r="I34" s="848"/>
      <c r="J34" s="848"/>
      <c r="K34" s="849"/>
      <c r="L34" s="611"/>
    </row>
    <row r="35" spans="2:12" ht="15" customHeight="1" thickBot="1">
      <c r="B35" s="852"/>
      <c r="C35" s="619"/>
      <c r="D35" s="620"/>
      <c r="E35" s="667"/>
      <c r="F35" s="669"/>
      <c r="G35" s="845"/>
      <c r="H35" s="68" t="s">
        <v>177</v>
      </c>
      <c r="I35" s="847" t="s">
        <v>178</v>
      </c>
      <c r="J35" s="848"/>
      <c r="K35" s="849"/>
      <c r="L35" s="611"/>
    </row>
    <row r="36" spans="2:12" ht="30.75" customHeight="1" thickBot="1">
      <c r="B36" s="618"/>
      <c r="C36" s="623"/>
      <c r="D36" s="624"/>
      <c r="E36" s="69" t="s">
        <v>459</v>
      </c>
      <c r="F36" s="60" t="s">
        <v>460</v>
      </c>
      <c r="G36" s="846"/>
      <c r="H36" s="65" t="s">
        <v>179</v>
      </c>
      <c r="I36" s="58">
        <v>2023</v>
      </c>
      <c r="J36" s="58">
        <v>2024</v>
      </c>
      <c r="K36" s="59">
        <v>2025</v>
      </c>
      <c r="L36" s="610"/>
    </row>
    <row r="37" spans="2:12" ht="18" customHeight="1" thickBot="1">
      <c r="B37" s="107" t="s">
        <v>469</v>
      </c>
      <c r="C37" s="850" t="s">
        <v>38</v>
      </c>
      <c r="D37" s="851"/>
      <c r="E37" s="73">
        <f>E9+E25</f>
        <v>0</v>
      </c>
      <c r="F37" s="73">
        <f>F9+F25</f>
        <v>0</v>
      </c>
      <c r="G37" s="73">
        <f t="shared" ref="G37:K37" si="5">G9+G25</f>
        <v>0</v>
      </c>
      <c r="H37" s="73">
        <f t="shared" si="5"/>
        <v>0</v>
      </c>
      <c r="I37" s="73">
        <f t="shared" si="5"/>
        <v>0</v>
      </c>
      <c r="J37" s="73">
        <f t="shared" si="5"/>
        <v>0</v>
      </c>
      <c r="K37" s="73">
        <f t="shared" si="5"/>
        <v>0</v>
      </c>
      <c r="L37" s="145"/>
    </row>
    <row r="39" spans="2:12">
      <c r="H39" s="45"/>
    </row>
  </sheetData>
  <mergeCells count="45">
    <mergeCell ref="L4:L8"/>
    <mergeCell ref="L20:L24"/>
    <mergeCell ref="L32:L36"/>
    <mergeCell ref="B15:B18"/>
    <mergeCell ref="C15:D15"/>
    <mergeCell ref="C10:D10"/>
    <mergeCell ref="C18:D18"/>
    <mergeCell ref="C9:D9"/>
    <mergeCell ref="G6:G8"/>
    <mergeCell ref="G5:K5"/>
    <mergeCell ref="B5:D8"/>
    <mergeCell ref="E5:F7"/>
    <mergeCell ref="I7:K7"/>
    <mergeCell ref="C37:D37"/>
    <mergeCell ref="C30:D30"/>
    <mergeCell ref="C13:D13"/>
    <mergeCell ref="C14:D14"/>
    <mergeCell ref="B21:D24"/>
    <mergeCell ref="B11:B14"/>
    <mergeCell ref="C11:D11"/>
    <mergeCell ref="C12:D12"/>
    <mergeCell ref="B26:B29"/>
    <mergeCell ref="C26:D26"/>
    <mergeCell ref="C27:D27"/>
    <mergeCell ref="C28:D28"/>
    <mergeCell ref="C29:D29"/>
    <mergeCell ref="B33:D36"/>
    <mergeCell ref="C16:D16"/>
    <mergeCell ref="C17:D17"/>
    <mergeCell ref="B2:L2"/>
    <mergeCell ref="C32:K32"/>
    <mergeCell ref="C20:K20"/>
    <mergeCell ref="E33:F35"/>
    <mergeCell ref="G33:K33"/>
    <mergeCell ref="G34:G36"/>
    <mergeCell ref="H34:K34"/>
    <mergeCell ref="I35:K35"/>
    <mergeCell ref="E21:F23"/>
    <mergeCell ref="G21:K21"/>
    <mergeCell ref="G22:G24"/>
    <mergeCell ref="H22:K22"/>
    <mergeCell ref="C25:D25"/>
    <mergeCell ref="I23:K23"/>
    <mergeCell ref="C4:K4"/>
    <mergeCell ref="H6:K6"/>
  </mergeCells>
  <phoneticPr fontId="7" type="noConversion"/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1811-181C-4C0A-BA05-F4A591E37FC7}">
  <sheetPr>
    <tabColor rgb="FF92D050"/>
  </sheetPr>
  <dimension ref="B1:L26"/>
  <sheetViews>
    <sheetView showGridLines="0" showRowColHeaders="0" topLeftCell="A19" zoomScaleNormal="100" workbookViewId="0">
      <selection activeCell="B2" sqref="B2:J2"/>
    </sheetView>
  </sheetViews>
  <sheetFormatPr defaultColWidth="8.7109375" defaultRowHeight="14.1"/>
  <cols>
    <col min="1" max="1" width="3" style="1" customWidth="1"/>
    <col min="2" max="2" width="4.140625" style="1" customWidth="1"/>
    <col min="3" max="3" width="6.140625" style="1" customWidth="1"/>
    <col min="4" max="4" width="15.85546875" style="1" customWidth="1"/>
    <col min="5" max="5" width="17" style="1" customWidth="1"/>
    <col min="6" max="6" width="12.5703125" style="1" customWidth="1"/>
    <col min="7" max="7" width="39" style="1" customWidth="1"/>
    <col min="8" max="8" width="19" style="1" customWidth="1"/>
    <col min="9" max="9" width="20" style="1" customWidth="1"/>
    <col min="10" max="10" width="31.28515625" style="1" customWidth="1"/>
    <col min="11" max="11" width="8.85546875" style="1" customWidth="1"/>
    <col min="12" max="16384" width="8.7109375" style="1"/>
  </cols>
  <sheetData>
    <row r="1" spans="2:12" ht="150.75" customHeight="1" thickBot="1"/>
    <row r="2" spans="2:12" ht="22.5" thickBot="1">
      <c r="B2" s="839" t="s">
        <v>470</v>
      </c>
      <c r="C2" s="662"/>
      <c r="D2" s="662"/>
      <c r="E2" s="662"/>
      <c r="F2" s="662"/>
      <c r="G2" s="662"/>
      <c r="H2" s="662"/>
      <c r="I2" s="662"/>
      <c r="J2" s="663"/>
    </row>
    <row r="3" spans="2:12" ht="14.45" thickBot="1"/>
    <row r="4" spans="2:12" ht="36" customHeight="1">
      <c r="B4" s="615" t="s">
        <v>471</v>
      </c>
      <c r="C4" s="665"/>
      <c r="D4" s="666"/>
      <c r="E4" s="621" t="s">
        <v>472</v>
      </c>
      <c r="F4" s="670" t="s">
        <v>473</v>
      </c>
      <c r="G4" s="671"/>
      <c r="H4" s="621" t="s">
        <v>474</v>
      </c>
      <c r="I4" s="621" t="s">
        <v>475</v>
      </c>
      <c r="J4" s="609" t="s">
        <v>105</v>
      </c>
    </row>
    <row r="5" spans="2:12" ht="58.5" customHeight="1">
      <c r="B5" s="667"/>
      <c r="C5" s="668"/>
      <c r="D5" s="669"/>
      <c r="E5" s="622"/>
      <c r="F5" s="67" t="s">
        <v>476</v>
      </c>
      <c r="G5" s="70" t="s">
        <v>113</v>
      </c>
      <c r="H5" s="622"/>
      <c r="I5" s="622"/>
      <c r="J5" s="610"/>
    </row>
    <row r="6" spans="2:12" ht="24.95" customHeight="1">
      <c r="B6" s="404">
        <v>1</v>
      </c>
      <c r="C6" s="314" t="s">
        <v>232</v>
      </c>
      <c r="D6" s="316"/>
      <c r="E6" s="404"/>
      <c r="F6" s="108" t="s">
        <v>477</v>
      </c>
      <c r="G6" s="42"/>
      <c r="H6" s="404"/>
      <c r="I6" s="404"/>
      <c r="J6" s="37"/>
      <c r="K6" s="364"/>
      <c r="L6" s="349"/>
    </row>
    <row r="7" spans="2:12" ht="24.95" customHeight="1">
      <c r="B7" s="405"/>
      <c r="C7" s="317"/>
      <c r="D7" s="319"/>
      <c r="E7" s="405"/>
      <c r="F7" s="109" t="s">
        <v>478</v>
      </c>
      <c r="G7" s="43"/>
      <c r="H7" s="405"/>
      <c r="I7" s="405"/>
      <c r="J7" s="38"/>
      <c r="K7" s="364"/>
      <c r="L7" s="349"/>
    </row>
    <row r="8" spans="2:12" ht="24.95" customHeight="1" thickBot="1">
      <c r="B8" s="406"/>
      <c r="C8" s="320"/>
      <c r="D8" s="322"/>
      <c r="E8" s="406"/>
      <c r="F8" s="110" t="s">
        <v>479</v>
      </c>
      <c r="G8" s="44"/>
      <c r="H8" s="406"/>
      <c r="I8" s="406"/>
      <c r="J8" s="38"/>
      <c r="K8" s="364"/>
      <c r="L8" s="349"/>
    </row>
    <row r="9" spans="2:12" ht="24.95" customHeight="1">
      <c r="B9" s="404">
        <v>2</v>
      </c>
      <c r="C9" s="314" t="s">
        <v>480</v>
      </c>
      <c r="D9" s="316"/>
      <c r="E9" s="404"/>
      <c r="F9" s="108" t="s">
        <v>477</v>
      </c>
      <c r="G9" s="42"/>
      <c r="H9" s="404"/>
      <c r="I9" s="404"/>
      <c r="J9" s="37"/>
      <c r="K9" s="364"/>
      <c r="L9" s="349"/>
    </row>
    <row r="10" spans="2:12" ht="24.95" customHeight="1">
      <c r="B10" s="405"/>
      <c r="C10" s="317"/>
      <c r="D10" s="319"/>
      <c r="E10" s="405"/>
      <c r="F10" s="109" t="s">
        <v>478</v>
      </c>
      <c r="G10" s="43"/>
      <c r="H10" s="405"/>
      <c r="I10" s="405"/>
      <c r="J10" s="38"/>
      <c r="K10" s="364"/>
      <c r="L10" s="349"/>
    </row>
    <row r="11" spans="2:12" ht="24.95" customHeight="1" thickBot="1">
      <c r="B11" s="406"/>
      <c r="C11" s="320"/>
      <c r="D11" s="322"/>
      <c r="E11" s="406"/>
      <c r="F11" s="110" t="s">
        <v>479</v>
      </c>
      <c r="G11" s="44"/>
      <c r="H11" s="406"/>
      <c r="I11" s="406"/>
      <c r="J11" s="39"/>
      <c r="K11" s="364"/>
      <c r="L11" s="349"/>
    </row>
    <row r="12" spans="2:12" ht="24.95" customHeight="1">
      <c r="B12" s="404">
        <v>3</v>
      </c>
      <c r="C12" s="856" t="s">
        <v>481</v>
      </c>
      <c r="D12" s="857"/>
      <c r="E12" s="404"/>
      <c r="F12" s="108" t="s">
        <v>477</v>
      </c>
      <c r="G12" s="42"/>
      <c r="H12" s="404"/>
      <c r="I12" s="404"/>
      <c r="J12" s="37"/>
      <c r="K12" s="364"/>
      <c r="L12" s="349"/>
    </row>
    <row r="13" spans="2:12" ht="24.95" customHeight="1">
      <c r="B13" s="405"/>
      <c r="C13" s="858"/>
      <c r="D13" s="859"/>
      <c r="E13" s="405"/>
      <c r="F13" s="109" t="s">
        <v>478</v>
      </c>
      <c r="G13" s="43"/>
      <c r="H13" s="405"/>
      <c r="I13" s="405"/>
      <c r="J13" s="38"/>
      <c r="K13" s="364"/>
      <c r="L13" s="349"/>
    </row>
    <row r="14" spans="2:12" ht="24.95" customHeight="1" thickBot="1">
      <c r="B14" s="406"/>
      <c r="C14" s="860"/>
      <c r="D14" s="861"/>
      <c r="E14" s="406"/>
      <c r="F14" s="110" t="s">
        <v>479</v>
      </c>
      <c r="G14" s="44"/>
      <c r="H14" s="406"/>
      <c r="I14" s="406"/>
      <c r="J14" s="39"/>
      <c r="K14" s="364"/>
      <c r="L14" s="349"/>
    </row>
    <row r="15" spans="2:12" ht="24.95" customHeight="1">
      <c r="B15" s="404">
        <v>4</v>
      </c>
      <c r="C15" s="856" t="s">
        <v>482</v>
      </c>
      <c r="D15" s="857"/>
      <c r="E15" s="404"/>
      <c r="F15" s="108" t="s">
        <v>477</v>
      </c>
      <c r="G15" s="42"/>
      <c r="H15" s="404"/>
      <c r="I15" s="404"/>
      <c r="J15" s="38"/>
      <c r="K15" s="364"/>
      <c r="L15" s="349"/>
    </row>
    <row r="16" spans="2:12" ht="24.95" customHeight="1">
      <c r="B16" s="405"/>
      <c r="C16" s="858"/>
      <c r="D16" s="859"/>
      <c r="E16" s="405"/>
      <c r="F16" s="109" t="s">
        <v>478</v>
      </c>
      <c r="G16" s="43"/>
      <c r="H16" s="405"/>
      <c r="I16" s="405"/>
      <c r="J16" s="38"/>
      <c r="K16" s="364"/>
      <c r="L16" s="349"/>
    </row>
    <row r="17" spans="2:12" ht="24.95" customHeight="1" thickBot="1">
      <c r="B17" s="406"/>
      <c r="C17" s="860"/>
      <c r="D17" s="861"/>
      <c r="E17" s="406"/>
      <c r="F17" s="110" t="s">
        <v>479</v>
      </c>
      <c r="G17" s="44"/>
      <c r="H17" s="406"/>
      <c r="I17" s="406"/>
      <c r="J17" s="38"/>
      <c r="K17" s="364"/>
      <c r="L17" s="349"/>
    </row>
    <row r="18" spans="2:12" ht="24.95" customHeight="1">
      <c r="B18" s="404">
        <v>5</v>
      </c>
      <c r="C18" s="314" t="s">
        <v>483</v>
      </c>
      <c r="D18" s="316"/>
      <c r="E18" s="404"/>
      <c r="F18" s="108" t="s">
        <v>477</v>
      </c>
      <c r="G18" s="42"/>
      <c r="H18" s="404"/>
      <c r="I18" s="404"/>
      <c r="J18" s="37"/>
      <c r="K18" s="364"/>
      <c r="L18" s="349"/>
    </row>
    <row r="19" spans="2:12" ht="24.95" customHeight="1">
      <c r="B19" s="405"/>
      <c r="C19" s="317"/>
      <c r="D19" s="319"/>
      <c r="E19" s="405"/>
      <c r="F19" s="109" t="s">
        <v>478</v>
      </c>
      <c r="G19" s="43"/>
      <c r="H19" s="405"/>
      <c r="I19" s="405"/>
      <c r="J19" s="38"/>
      <c r="K19" s="364"/>
      <c r="L19" s="349"/>
    </row>
    <row r="20" spans="2:12" ht="24.95" customHeight="1" thickBot="1">
      <c r="B20" s="406"/>
      <c r="C20" s="320"/>
      <c r="D20" s="322"/>
      <c r="E20" s="406"/>
      <c r="F20" s="110" t="s">
        <v>479</v>
      </c>
      <c r="G20" s="44"/>
      <c r="H20" s="406"/>
      <c r="I20" s="406"/>
      <c r="J20" s="39"/>
      <c r="K20" s="364"/>
      <c r="L20" s="349"/>
    </row>
    <row r="21" spans="2:12" ht="24.95" customHeight="1">
      <c r="B21" s="404">
        <v>6</v>
      </c>
      <c r="C21" s="856" t="s">
        <v>484</v>
      </c>
      <c r="D21" s="857"/>
      <c r="E21" s="404"/>
      <c r="F21" s="108" t="s">
        <v>477</v>
      </c>
      <c r="G21" s="42"/>
      <c r="H21" s="404"/>
      <c r="I21" s="404"/>
      <c r="J21" s="37"/>
      <c r="K21" s="364"/>
      <c r="L21" s="349"/>
    </row>
    <row r="22" spans="2:12" ht="24.95" customHeight="1">
      <c r="B22" s="405"/>
      <c r="C22" s="858"/>
      <c r="D22" s="859"/>
      <c r="E22" s="405"/>
      <c r="F22" s="109" t="s">
        <v>478</v>
      </c>
      <c r="G22" s="43"/>
      <c r="H22" s="405"/>
      <c r="I22" s="405"/>
      <c r="J22" s="38"/>
      <c r="K22" s="364"/>
      <c r="L22" s="349"/>
    </row>
    <row r="23" spans="2:12" ht="24.95" customHeight="1" thickBot="1">
      <c r="B23" s="406"/>
      <c r="C23" s="860"/>
      <c r="D23" s="861"/>
      <c r="E23" s="406"/>
      <c r="F23" s="110" t="s">
        <v>479</v>
      </c>
      <c r="G23" s="44"/>
      <c r="H23" s="406"/>
      <c r="I23" s="406"/>
      <c r="J23" s="39"/>
      <c r="K23" s="364"/>
      <c r="L23" s="349"/>
    </row>
    <row r="24" spans="2:12" ht="24.95" customHeight="1">
      <c r="B24" s="404">
        <v>7</v>
      </c>
      <c r="C24" s="856" t="s">
        <v>485</v>
      </c>
      <c r="D24" s="857"/>
      <c r="E24" s="404"/>
      <c r="F24" s="108" t="s">
        <v>477</v>
      </c>
      <c r="G24" s="42"/>
      <c r="H24" s="404"/>
      <c r="I24" s="404"/>
      <c r="J24" s="37"/>
      <c r="K24" s="364"/>
      <c r="L24" s="349"/>
    </row>
    <row r="25" spans="2:12" ht="24.95" customHeight="1">
      <c r="B25" s="405"/>
      <c r="C25" s="858"/>
      <c r="D25" s="859"/>
      <c r="E25" s="405"/>
      <c r="F25" s="109" t="s">
        <v>478</v>
      </c>
      <c r="G25" s="43"/>
      <c r="H25" s="405"/>
      <c r="I25" s="405"/>
      <c r="J25" s="38"/>
      <c r="K25" s="364"/>
      <c r="L25" s="349"/>
    </row>
    <row r="26" spans="2:12" ht="24.95" customHeight="1" thickBot="1">
      <c r="B26" s="406"/>
      <c r="C26" s="860"/>
      <c r="D26" s="861"/>
      <c r="E26" s="406"/>
      <c r="F26" s="110" t="s">
        <v>479</v>
      </c>
      <c r="G26" s="44"/>
      <c r="H26" s="406"/>
      <c r="I26" s="406"/>
      <c r="J26" s="39"/>
      <c r="K26" s="364"/>
      <c r="L26" s="349"/>
    </row>
  </sheetData>
  <mergeCells count="43">
    <mergeCell ref="B2:J2"/>
    <mergeCell ref="J4:J5"/>
    <mergeCell ref="B18:B20"/>
    <mergeCell ref="C18:D20"/>
    <mergeCell ref="E18:E20"/>
    <mergeCell ref="B15:B17"/>
    <mergeCell ref="C15:D17"/>
    <mergeCell ref="B12:B14"/>
    <mergeCell ref="C12:D14"/>
    <mergeCell ref="E12:E14"/>
    <mergeCell ref="B4:D5"/>
    <mergeCell ref="E4:E5"/>
    <mergeCell ref="B6:B8"/>
    <mergeCell ref="E6:E8"/>
    <mergeCell ref="C6:D8"/>
    <mergeCell ref="B9:B11"/>
    <mergeCell ref="F4:G4"/>
    <mergeCell ref="H4:H5"/>
    <mergeCell ref="I4:I5"/>
    <mergeCell ref="E9:E11"/>
    <mergeCell ref="H6:H8"/>
    <mergeCell ref="H9:H11"/>
    <mergeCell ref="C9:D11"/>
    <mergeCell ref="B24:B26"/>
    <mergeCell ref="C24:D26"/>
    <mergeCell ref="E24:E26"/>
    <mergeCell ref="B21:B23"/>
    <mergeCell ref="C21:D23"/>
    <mergeCell ref="E21:E23"/>
    <mergeCell ref="E15:E17"/>
    <mergeCell ref="K6:L26"/>
    <mergeCell ref="H18:H20"/>
    <mergeCell ref="I6:I8"/>
    <mergeCell ref="I9:I11"/>
    <mergeCell ref="I12:I14"/>
    <mergeCell ref="I15:I17"/>
    <mergeCell ref="I18:I20"/>
    <mergeCell ref="I24:I26"/>
    <mergeCell ref="H24:H26"/>
    <mergeCell ref="H21:H23"/>
    <mergeCell ref="I21:I23"/>
    <mergeCell ref="H12:H14"/>
    <mergeCell ref="H15:H17"/>
  </mergeCells>
  <phoneticPr fontId="7" type="noConversion"/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8DB4-FBA6-45F6-B213-9474F317E6F9}">
  <sheetPr>
    <tabColor rgb="FF92D050"/>
  </sheetPr>
  <dimension ref="B1:J30"/>
  <sheetViews>
    <sheetView showGridLines="0" showRowColHeaders="0" topLeftCell="A20" zoomScaleNormal="100" workbookViewId="0">
      <selection activeCell="H24" sqref="H24"/>
    </sheetView>
  </sheetViews>
  <sheetFormatPr defaultColWidth="8.7109375" defaultRowHeight="14.1"/>
  <cols>
    <col min="1" max="1" width="2.85546875" style="1" customWidth="1"/>
    <col min="2" max="5" width="8.7109375" style="1"/>
    <col min="6" max="6" width="7" style="1" customWidth="1"/>
    <col min="7" max="7" width="13.140625" style="1" customWidth="1"/>
    <col min="8" max="8" width="16" style="1" customWidth="1"/>
    <col min="9" max="9" width="19.28515625" style="1" customWidth="1"/>
    <col min="10" max="10" width="18.28515625" style="1" customWidth="1"/>
    <col min="11" max="16384" width="8.7109375" style="1"/>
  </cols>
  <sheetData>
    <row r="1" spans="2:10" ht="149.25" customHeight="1" thickBot="1"/>
    <row r="2" spans="2:10" ht="21.95" customHeight="1" thickBot="1">
      <c r="B2" s="862" t="s">
        <v>486</v>
      </c>
      <c r="C2" s="863"/>
      <c r="D2" s="863"/>
      <c r="E2" s="863"/>
      <c r="F2" s="863"/>
      <c r="G2" s="863"/>
      <c r="H2" s="863"/>
      <c r="I2" s="863"/>
      <c r="J2" s="864"/>
    </row>
    <row r="3" spans="2:10" ht="14.45" thickBot="1"/>
    <row r="4" spans="2:10" ht="24.95" customHeight="1" thickBot="1">
      <c r="B4" s="670" t="s">
        <v>487</v>
      </c>
      <c r="C4" s="865"/>
      <c r="D4" s="865"/>
      <c r="E4" s="865"/>
      <c r="F4" s="671"/>
      <c r="G4" s="621" t="s">
        <v>448</v>
      </c>
      <c r="H4" s="621" t="s">
        <v>26</v>
      </c>
      <c r="I4" s="615" t="s">
        <v>105</v>
      </c>
      <c r="J4" s="666"/>
    </row>
    <row r="5" spans="2:10" ht="24.95" customHeight="1" thickBot="1">
      <c r="B5" s="866"/>
      <c r="C5" s="867"/>
      <c r="D5" s="867"/>
      <c r="E5" s="867"/>
      <c r="F5" s="868"/>
      <c r="G5" s="622"/>
      <c r="H5" s="622"/>
      <c r="I5" s="667"/>
      <c r="J5" s="669"/>
    </row>
    <row r="6" spans="2:10" ht="24.95" customHeight="1">
      <c r="B6" s="795">
        <v>1</v>
      </c>
      <c r="C6" s="490" t="s">
        <v>488</v>
      </c>
      <c r="D6" s="490"/>
      <c r="E6" s="490"/>
      <c r="F6" s="491"/>
      <c r="G6" s="52" t="s">
        <v>305</v>
      </c>
      <c r="H6" s="13"/>
      <c r="I6" s="317"/>
      <c r="J6" s="319"/>
    </row>
    <row r="7" spans="2:10" ht="24.95" customHeight="1">
      <c r="B7" s="796"/>
      <c r="C7" s="490" t="s">
        <v>489</v>
      </c>
      <c r="D7" s="490"/>
      <c r="E7" s="490"/>
      <c r="F7" s="491"/>
      <c r="G7" s="14" t="s">
        <v>490</v>
      </c>
      <c r="H7" s="21"/>
      <c r="I7" s="317"/>
      <c r="J7" s="319"/>
    </row>
    <row r="8" spans="2:10" ht="24.95" customHeight="1">
      <c r="B8" s="796"/>
      <c r="C8" s="490" t="s">
        <v>491</v>
      </c>
      <c r="D8" s="490"/>
      <c r="E8" s="490"/>
      <c r="F8" s="491"/>
      <c r="G8" s="294" t="s">
        <v>492</v>
      </c>
      <c r="H8" s="21"/>
      <c r="I8" s="317"/>
      <c r="J8" s="319"/>
    </row>
    <row r="9" spans="2:10" ht="24.95" customHeight="1">
      <c r="B9" s="796"/>
      <c r="C9" s="490" t="s">
        <v>493</v>
      </c>
      <c r="D9" s="490"/>
      <c r="E9" s="490"/>
      <c r="F9" s="491"/>
      <c r="G9" s="14" t="s">
        <v>494</v>
      </c>
      <c r="H9" s="27"/>
      <c r="I9" s="317"/>
      <c r="J9" s="319"/>
    </row>
    <row r="10" spans="2:10" ht="24.95" customHeight="1">
      <c r="B10" s="796"/>
      <c r="C10" s="490" t="s">
        <v>495</v>
      </c>
      <c r="D10" s="490"/>
      <c r="E10" s="490"/>
      <c r="F10" s="491"/>
      <c r="G10" s="14" t="s">
        <v>496</v>
      </c>
      <c r="H10" s="53"/>
      <c r="I10" s="317"/>
      <c r="J10" s="319"/>
    </row>
    <row r="11" spans="2:10" ht="24.95" customHeight="1">
      <c r="B11" s="796"/>
      <c r="C11" s="490" t="s">
        <v>497</v>
      </c>
      <c r="D11" s="490"/>
      <c r="E11" s="490"/>
      <c r="F11" s="491"/>
      <c r="G11" s="14" t="s">
        <v>498</v>
      </c>
      <c r="H11" s="21"/>
      <c r="I11" s="317"/>
      <c r="J11" s="319"/>
    </row>
    <row r="12" spans="2:10" ht="24.95" customHeight="1" thickBot="1">
      <c r="B12" s="797"/>
      <c r="C12" s="493" t="s">
        <v>499</v>
      </c>
      <c r="D12" s="493"/>
      <c r="E12" s="493"/>
      <c r="F12" s="494"/>
      <c r="G12" s="15" t="s">
        <v>500</v>
      </c>
      <c r="H12" s="54"/>
      <c r="I12" s="320"/>
      <c r="J12" s="322"/>
    </row>
    <row r="13" spans="2:10" ht="24.95" customHeight="1">
      <c r="B13" s="682"/>
      <c r="C13" s="683"/>
      <c r="D13" s="683"/>
      <c r="E13" s="683"/>
      <c r="F13" s="684"/>
      <c r="G13" s="621" t="s">
        <v>448</v>
      </c>
      <c r="H13" s="621" t="s">
        <v>26</v>
      </c>
      <c r="I13" s="615" t="s">
        <v>105</v>
      </c>
      <c r="J13" s="666"/>
    </row>
    <row r="14" spans="2:10" ht="24.95" customHeight="1" thickBot="1">
      <c r="B14" s="688"/>
      <c r="C14" s="689"/>
      <c r="D14" s="689"/>
      <c r="E14" s="689"/>
      <c r="F14" s="690"/>
      <c r="G14" s="622"/>
      <c r="H14" s="622"/>
      <c r="I14" s="667"/>
      <c r="J14" s="669"/>
    </row>
    <row r="15" spans="2:10" ht="24.95" customHeight="1">
      <c r="B15" s="795" t="s">
        <v>501</v>
      </c>
      <c r="C15" s="490" t="s">
        <v>488</v>
      </c>
      <c r="D15" s="490"/>
      <c r="E15" s="490"/>
      <c r="F15" s="491"/>
      <c r="G15" s="52" t="s">
        <v>502</v>
      </c>
      <c r="H15" s="13"/>
      <c r="I15" s="317"/>
      <c r="J15" s="319"/>
    </row>
    <row r="16" spans="2:10" ht="24.95" customHeight="1">
      <c r="B16" s="796"/>
      <c r="C16" s="490" t="s">
        <v>489</v>
      </c>
      <c r="D16" s="490"/>
      <c r="E16" s="490"/>
      <c r="F16" s="491"/>
      <c r="G16" s="14" t="s">
        <v>490</v>
      </c>
      <c r="H16" s="21"/>
      <c r="I16" s="317"/>
      <c r="J16" s="319"/>
    </row>
    <row r="17" spans="2:10" ht="24.95" customHeight="1">
      <c r="B17" s="796"/>
      <c r="C17" s="490" t="s">
        <v>491</v>
      </c>
      <c r="D17" s="490"/>
      <c r="E17" s="490"/>
      <c r="F17" s="491"/>
      <c r="G17" s="294" t="s">
        <v>492</v>
      </c>
      <c r="H17" s="21"/>
      <c r="I17" s="317"/>
      <c r="J17" s="319"/>
    </row>
    <row r="18" spans="2:10" ht="24.95" customHeight="1">
      <c r="B18" s="796"/>
      <c r="C18" s="490" t="s">
        <v>493</v>
      </c>
      <c r="D18" s="490"/>
      <c r="E18" s="490"/>
      <c r="F18" s="491"/>
      <c r="G18" s="14" t="s">
        <v>494</v>
      </c>
      <c r="H18" s="27"/>
      <c r="I18" s="317"/>
      <c r="J18" s="319"/>
    </row>
    <row r="19" spans="2:10" ht="24.95" customHeight="1">
      <c r="B19" s="796"/>
      <c r="C19" s="490" t="s">
        <v>495</v>
      </c>
      <c r="D19" s="490"/>
      <c r="E19" s="490"/>
      <c r="F19" s="491"/>
      <c r="G19" s="14" t="s">
        <v>496</v>
      </c>
      <c r="H19" s="53"/>
      <c r="I19" s="317"/>
      <c r="J19" s="319"/>
    </row>
    <row r="20" spans="2:10" ht="24.95" customHeight="1">
      <c r="B20" s="796"/>
      <c r="C20" s="490" t="s">
        <v>497</v>
      </c>
      <c r="D20" s="490"/>
      <c r="E20" s="490"/>
      <c r="F20" s="491"/>
      <c r="G20" s="14" t="s">
        <v>498</v>
      </c>
      <c r="H20" s="21"/>
      <c r="I20" s="317"/>
      <c r="J20" s="319"/>
    </row>
    <row r="21" spans="2:10" ht="24.95" customHeight="1" thickBot="1">
      <c r="B21" s="797"/>
      <c r="C21" s="493" t="s">
        <v>499</v>
      </c>
      <c r="D21" s="493"/>
      <c r="E21" s="493"/>
      <c r="F21" s="494"/>
      <c r="G21" s="15" t="s">
        <v>503</v>
      </c>
      <c r="H21" s="54"/>
      <c r="I21" s="320"/>
      <c r="J21" s="322"/>
    </row>
    <row r="22" spans="2:10" ht="24.95" customHeight="1">
      <c r="B22" s="682"/>
      <c r="C22" s="683"/>
      <c r="D22" s="683"/>
      <c r="E22" s="683"/>
      <c r="F22" s="684"/>
      <c r="G22" s="621" t="s">
        <v>448</v>
      </c>
      <c r="H22" s="621" t="s">
        <v>26</v>
      </c>
      <c r="I22" s="615" t="s">
        <v>105</v>
      </c>
      <c r="J22" s="666"/>
    </row>
    <row r="23" spans="2:10" ht="24.95" customHeight="1" thickBot="1">
      <c r="B23" s="688"/>
      <c r="C23" s="689"/>
      <c r="D23" s="689"/>
      <c r="E23" s="689"/>
      <c r="F23" s="690"/>
      <c r="G23" s="622"/>
      <c r="H23" s="622"/>
      <c r="I23" s="667"/>
      <c r="J23" s="669"/>
    </row>
    <row r="24" spans="2:10" ht="24.95" customHeight="1">
      <c r="B24" s="795">
        <v>3</v>
      </c>
      <c r="C24" s="490" t="s">
        <v>488</v>
      </c>
      <c r="D24" s="490"/>
      <c r="E24" s="490"/>
      <c r="F24" s="491"/>
      <c r="G24" s="52" t="s">
        <v>504</v>
      </c>
      <c r="H24" s="13"/>
      <c r="I24" s="317"/>
      <c r="J24" s="319"/>
    </row>
    <row r="25" spans="2:10" ht="24.95" customHeight="1">
      <c r="B25" s="796"/>
      <c r="C25" s="490" t="s">
        <v>489</v>
      </c>
      <c r="D25" s="490"/>
      <c r="E25" s="490"/>
      <c r="F25" s="491"/>
      <c r="G25" s="14" t="s">
        <v>505</v>
      </c>
      <c r="H25" s="21"/>
      <c r="I25" s="317"/>
      <c r="J25" s="319"/>
    </row>
    <row r="26" spans="2:10" ht="24.95" customHeight="1">
      <c r="B26" s="796"/>
      <c r="C26" s="490" t="s">
        <v>491</v>
      </c>
      <c r="D26" s="490"/>
      <c r="E26" s="490"/>
      <c r="F26" s="491"/>
      <c r="G26" s="14" t="s">
        <v>506</v>
      </c>
      <c r="H26" s="27"/>
      <c r="I26" s="317"/>
      <c r="J26" s="319"/>
    </row>
    <row r="27" spans="2:10" ht="24.95" customHeight="1">
      <c r="B27" s="796"/>
      <c r="C27" s="490" t="s">
        <v>493</v>
      </c>
      <c r="D27" s="490"/>
      <c r="E27" s="490"/>
      <c r="F27" s="491"/>
      <c r="G27" s="14" t="s">
        <v>507</v>
      </c>
      <c r="H27" s="27"/>
      <c r="I27" s="317"/>
      <c r="J27" s="319"/>
    </row>
    <row r="28" spans="2:10" ht="24.95" customHeight="1">
      <c r="B28" s="796"/>
      <c r="C28" s="490" t="s">
        <v>495</v>
      </c>
      <c r="D28" s="490"/>
      <c r="E28" s="490"/>
      <c r="F28" s="491"/>
      <c r="G28" s="14" t="s">
        <v>496</v>
      </c>
      <c r="H28" s="53"/>
      <c r="I28" s="317"/>
      <c r="J28" s="319"/>
    </row>
    <row r="29" spans="2:10" ht="24.95" customHeight="1">
      <c r="B29" s="796"/>
      <c r="C29" s="490" t="s">
        <v>497</v>
      </c>
      <c r="D29" s="490"/>
      <c r="E29" s="490"/>
      <c r="F29" s="491"/>
      <c r="G29" s="14" t="s">
        <v>498</v>
      </c>
      <c r="H29" s="21"/>
      <c r="I29" s="317"/>
      <c r="J29" s="319"/>
    </row>
    <row r="30" spans="2:10" ht="24.95" customHeight="1" thickBot="1">
      <c r="B30" s="797"/>
      <c r="C30" s="493" t="s">
        <v>499</v>
      </c>
      <c r="D30" s="493"/>
      <c r="E30" s="493"/>
      <c r="F30" s="494"/>
      <c r="G30" s="15" t="s">
        <v>503</v>
      </c>
      <c r="H30" s="54"/>
      <c r="I30" s="320"/>
      <c r="J30" s="322"/>
    </row>
  </sheetData>
  <mergeCells count="59">
    <mergeCell ref="G13:G14"/>
    <mergeCell ref="B22:F23"/>
    <mergeCell ref="G22:G23"/>
    <mergeCell ref="H22:H23"/>
    <mergeCell ref="I22:J23"/>
    <mergeCell ref="C16:F16"/>
    <mergeCell ref="I16:J16"/>
    <mergeCell ref="C17:F17"/>
    <mergeCell ref="I17:J17"/>
    <mergeCell ref="C18:F18"/>
    <mergeCell ref="I18:J18"/>
    <mergeCell ref="C21:F21"/>
    <mergeCell ref="I15:J15"/>
    <mergeCell ref="B24:B30"/>
    <mergeCell ref="C24:F24"/>
    <mergeCell ref="I24:J24"/>
    <mergeCell ref="C25:F25"/>
    <mergeCell ref="I25:J25"/>
    <mergeCell ref="C26:F26"/>
    <mergeCell ref="I26:J26"/>
    <mergeCell ref="C27:F27"/>
    <mergeCell ref="I27:J27"/>
    <mergeCell ref="C28:F28"/>
    <mergeCell ref="I28:J28"/>
    <mergeCell ref="C29:F29"/>
    <mergeCell ref="I29:J29"/>
    <mergeCell ref="C30:F30"/>
    <mergeCell ref="I30:J30"/>
    <mergeCell ref="I6:J6"/>
    <mergeCell ref="B4:F4"/>
    <mergeCell ref="C6:F6"/>
    <mergeCell ref="G4:G5"/>
    <mergeCell ref="H4:H5"/>
    <mergeCell ref="I4:J5"/>
    <mergeCell ref="B5:F5"/>
    <mergeCell ref="B6:B12"/>
    <mergeCell ref="C7:F7"/>
    <mergeCell ref="I7:J7"/>
    <mergeCell ref="C8:F8"/>
    <mergeCell ref="I8:J8"/>
    <mergeCell ref="C10:F10"/>
    <mergeCell ref="I10:J10"/>
    <mergeCell ref="C11:F11"/>
    <mergeCell ref="B2:J2"/>
    <mergeCell ref="C9:F9"/>
    <mergeCell ref="I9:J9"/>
    <mergeCell ref="I21:J21"/>
    <mergeCell ref="B13:F14"/>
    <mergeCell ref="B15:B21"/>
    <mergeCell ref="H13:H14"/>
    <mergeCell ref="I13:J14"/>
    <mergeCell ref="C19:F19"/>
    <mergeCell ref="I19:J19"/>
    <mergeCell ref="C20:F20"/>
    <mergeCell ref="I20:J20"/>
    <mergeCell ref="I11:J11"/>
    <mergeCell ref="C12:F12"/>
    <mergeCell ref="I12:J12"/>
    <mergeCell ref="C15:F15"/>
  </mergeCells>
  <pageMargins left="0.7" right="0.7" top="0.75" bottom="0.75" header="0.3" footer="0.3"/>
  <pageSetup paperSize="8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ACCD-8660-465C-844F-371F2FFF5687}">
  <sheetPr>
    <tabColor rgb="FF92D050"/>
  </sheetPr>
  <dimension ref="B1:L21"/>
  <sheetViews>
    <sheetView showGridLines="0" showRowColHeaders="0" topLeftCell="A2" zoomScaleNormal="100" workbookViewId="0">
      <selection activeCell="L13" sqref="L13"/>
    </sheetView>
  </sheetViews>
  <sheetFormatPr defaultColWidth="8.7109375" defaultRowHeight="14.1"/>
  <cols>
    <col min="1" max="1" width="2.85546875" style="1" customWidth="1"/>
    <col min="2" max="5" width="8.7109375" style="1"/>
    <col min="6" max="6" width="7" style="1" customWidth="1"/>
    <col min="7" max="7" width="10.42578125" style="1" customWidth="1"/>
    <col min="8" max="16384" width="8.7109375" style="1"/>
  </cols>
  <sheetData>
    <row r="1" spans="2:12" ht="150.75" customHeight="1" thickBot="1"/>
    <row r="2" spans="2:12" ht="49.5" customHeight="1" thickBot="1">
      <c r="B2" s="862" t="s">
        <v>508</v>
      </c>
      <c r="C2" s="863"/>
      <c r="D2" s="863"/>
      <c r="E2" s="863"/>
      <c r="F2" s="863"/>
      <c r="G2" s="863"/>
      <c r="H2" s="863"/>
      <c r="I2" s="863"/>
      <c r="J2" s="864"/>
    </row>
    <row r="3" spans="2:12" ht="14.45" thickBot="1"/>
    <row r="4" spans="2:12" ht="17.45" thickBot="1">
      <c r="B4" s="670" t="s">
        <v>509</v>
      </c>
      <c r="C4" s="865"/>
      <c r="D4" s="865"/>
      <c r="E4" s="865"/>
      <c r="F4" s="671"/>
      <c r="G4" s="621" t="s">
        <v>448</v>
      </c>
      <c r="H4" s="621" t="s">
        <v>26</v>
      </c>
      <c r="I4" s="615" t="s">
        <v>105</v>
      </c>
      <c r="J4" s="666"/>
    </row>
    <row r="5" spans="2:12" ht="17.25" customHeight="1">
      <c r="B5" s="866"/>
      <c r="C5" s="867"/>
      <c r="D5" s="867"/>
      <c r="E5" s="867"/>
      <c r="F5" s="868"/>
      <c r="G5" s="622"/>
      <c r="H5" s="622"/>
      <c r="I5" s="667"/>
      <c r="J5" s="669"/>
    </row>
    <row r="6" spans="2:12" ht="14.45" customHeight="1">
      <c r="B6" s="796">
        <v>1</v>
      </c>
      <c r="C6" s="490" t="s">
        <v>510</v>
      </c>
      <c r="D6" s="490"/>
      <c r="E6" s="490"/>
      <c r="F6" s="491"/>
      <c r="G6" s="16" t="s">
        <v>511</v>
      </c>
      <c r="H6" s="13"/>
      <c r="I6" s="314"/>
      <c r="J6" s="316"/>
      <c r="K6" s="364"/>
      <c r="L6" s="349"/>
    </row>
    <row r="7" spans="2:12">
      <c r="B7" s="796"/>
      <c r="C7" s="490" t="s">
        <v>512</v>
      </c>
      <c r="D7" s="490"/>
      <c r="E7" s="490"/>
      <c r="F7" s="491"/>
      <c r="G7" s="14" t="s">
        <v>513</v>
      </c>
      <c r="H7" s="13"/>
      <c r="I7" s="317"/>
      <c r="J7" s="319"/>
      <c r="K7" s="364"/>
      <c r="L7" s="349"/>
    </row>
    <row r="8" spans="2:12">
      <c r="B8" s="796"/>
      <c r="C8" s="490" t="s">
        <v>514</v>
      </c>
      <c r="D8" s="490"/>
      <c r="E8" s="490"/>
      <c r="F8" s="491"/>
      <c r="G8" s="14" t="s">
        <v>515</v>
      </c>
      <c r="H8" s="13"/>
      <c r="I8" s="317"/>
      <c r="J8" s="319"/>
      <c r="K8" s="364"/>
      <c r="L8" s="349"/>
    </row>
    <row r="9" spans="2:12" ht="14.45" customHeight="1" thickBot="1">
      <c r="B9" s="797"/>
      <c r="C9" s="490" t="s">
        <v>516</v>
      </c>
      <c r="D9" s="490"/>
      <c r="E9" s="490"/>
      <c r="F9" s="491"/>
      <c r="G9" s="14" t="s">
        <v>517</v>
      </c>
      <c r="H9" s="13"/>
      <c r="I9" s="320"/>
      <c r="J9" s="322"/>
      <c r="K9" s="364"/>
      <c r="L9" s="349"/>
    </row>
    <row r="10" spans="2:12" ht="15.95" customHeight="1">
      <c r="B10" s="682"/>
      <c r="C10" s="683"/>
      <c r="D10" s="683"/>
      <c r="E10" s="683"/>
      <c r="F10" s="684"/>
      <c r="G10" s="621" t="s">
        <v>448</v>
      </c>
      <c r="H10" s="621" t="s">
        <v>26</v>
      </c>
      <c r="I10" s="615" t="s">
        <v>105</v>
      </c>
      <c r="J10" s="666"/>
    </row>
    <row r="11" spans="2:12" ht="15" customHeight="1">
      <c r="B11" s="688"/>
      <c r="C11" s="689"/>
      <c r="D11" s="689"/>
      <c r="E11" s="689"/>
      <c r="F11" s="690"/>
      <c r="G11" s="622"/>
      <c r="H11" s="622"/>
      <c r="I11" s="667"/>
      <c r="J11" s="669"/>
    </row>
    <row r="12" spans="2:12">
      <c r="B12" s="795" t="s">
        <v>501</v>
      </c>
      <c r="C12" s="490" t="s">
        <v>510</v>
      </c>
      <c r="D12" s="490"/>
      <c r="E12" s="490"/>
      <c r="F12" s="491"/>
      <c r="G12" s="16" t="s">
        <v>511</v>
      </c>
      <c r="H12" s="13"/>
      <c r="I12" s="314"/>
      <c r="J12" s="316"/>
    </row>
    <row r="13" spans="2:12">
      <c r="B13" s="796"/>
      <c r="C13" s="490" t="s">
        <v>512</v>
      </c>
      <c r="D13" s="490"/>
      <c r="E13" s="490"/>
      <c r="F13" s="491"/>
      <c r="G13" s="14" t="s">
        <v>513</v>
      </c>
      <c r="H13" s="13"/>
      <c r="I13" s="317"/>
      <c r="J13" s="319"/>
    </row>
    <row r="14" spans="2:12">
      <c r="B14" s="796"/>
      <c r="C14" s="490" t="s">
        <v>514</v>
      </c>
      <c r="D14" s="490"/>
      <c r="E14" s="490"/>
      <c r="F14" s="491"/>
      <c r="G14" s="14" t="s">
        <v>515</v>
      </c>
      <c r="H14" s="13"/>
      <c r="I14" s="317"/>
      <c r="J14" s="319"/>
    </row>
    <row r="15" spans="2:12" ht="14.45" customHeight="1" thickBot="1">
      <c r="B15" s="796"/>
      <c r="C15" s="490" t="s">
        <v>516</v>
      </c>
      <c r="D15" s="490"/>
      <c r="E15" s="490"/>
      <c r="F15" s="491"/>
      <c r="G15" s="14" t="s">
        <v>517</v>
      </c>
      <c r="H15" s="13"/>
      <c r="I15" s="320"/>
      <c r="J15" s="322"/>
    </row>
    <row r="16" spans="2:12" ht="14.25" customHeight="1">
      <c r="B16" s="682"/>
      <c r="C16" s="683"/>
      <c r="D16" s="683"/>
      <c r="E16" s="683"/>
      <c r="F16" s="684"/>
      <c r="G16" s="621" t="s">
        <v>448</v>
      </c>
      <c r="H16" s="621" t="s">
        <v>26</v>
      </c>
      <c r="I16" s="615" t="s">
        <v>105</v>
      </c>
      <c r="J16" s="666"/>
    </row>
    <row r="17" spans="2:10" ht="15" customHeight="1">
      <c r="B17" s="688"/>
      <c r="C17" s="689"/>
      <c r="D17" s="689"/>
      <c r="E17" s="689"/>
      <c r="F17" s="690"/>
      <c r="G17" s="622"/>
      <c r="H17" s="622"/>
      <c r="I17" s="667"/>
      <c r="J17" s="669"/>
    </row>
    <row r="18" spans="2:10" ht="15" customHeight="1">
      <c r="B18" s="795" t="s">
        <v>518</v>
      </c>
      <c r="C18" s="490" t="s">
        <v>510</v>
      </c>
      <c r="D18" s="490"/>
      <c r="E18" s="490"/>
      <c r="F18" s="491"/>
      <c r="G18" s="16" t="s">
        <v>511</v>
      </c>
      <c r="H18" s="12"/>
      <c r="I18" s="314"/>
      <c r="J18" s="316"/>
    </row>
    <row r="19" spans="2:10" ht="15" customHeight="1">
      <c r="B19" s="796"/>
      <c r="C19" s="490" t="s">
        <v>512</v>
      </c>
      <c r="D19" s="490"/>
      <c r="E19" s="490"/>
      <c r="F19" s="491"/>
      <c r="G19" s="14" t="s">
        <v>513</v>
      </c>
      <c r="H19" s="13"/>
      <c r="I19" s="317"/>
      <c r="J19" s="319"/>
    </row>
    <row r="20" spans="2:10" ht="15" customHeight="1">
      <c r="B20" s="796"/>
      <c r="C20" s="490" t="s">
        <v>514</v>
      </c>
      <c r="D20" s="490"/>
      <c r="E20" s="490"/>
      <c r="F20" s="491"/>
      <c r="G20" s="14" t="s">
        <v>515</v>
      </c>
      <c r="H20" s="13"/>
      <c r="I20" s="317"/>
      <c r="J20" s="319"/>
    </row>
    <row r="21" spans="2:10" ht="15.75" customHeight="1" thickBot="1">
      <c r="B21" s="797"/>
      <c r="C21" s="493" t="s">
        <v>516</v>
      </c>
      <c r="D21" s="493"/>
      <c r="E21" s="493"/>
      <c r="F21" s="494"/>
      <c r="G21" s="15" t="s">
        <v>517</v>
      </c>
      <c r="H21" s="4"/>
      <c r="I21" s="320"/>
      <c r="J21" s="322"/>
    </row>
  </sheetData>
  <mergeCells count="33">
    <mergeCell ref="K6:L9"/>
    <mergeCell ref="C6:F6"/>
    <mergeCell ref="C7:F7"/>
    <mergeCell ref="C15:F15"/>
    <mergeCell ref="C13:F13"/>
    <mergeCell ref="C14:F14"/>
    <mergeCell ref="I12:J15"/>
    <mergeCell ref="C8:F8"/>
    <mergeCell ref="I6:J9"/>
    <mergeCell ref="B6:B9"/>
    <mergeCell ref="H4:H5"/>
    <mergeCell ref="C9:F9"/>
    <mergeCell ref="B5:F5"/>
    <mergeCell ref="B2:J2"/>
    <mergeCell ref="B4:F4"/>
    <mergeCell ref="G4:G5"/>
    <mergeCell ref="I4:J5"/>
    <mergeCell ref="I18:J21"/>
    <mergeCell ref="B10:F11"/>
    <mergeCell ref="G10:G11"/>
    <mergeCell ref="H10:H11"/>
    <mergeCell ref="I10:J11"/>
    <mergeCell ref="C12:F12"/>
    <mergeCell ref="B18:B21"/>
    <mergeCell ref="C18:F18"/>
    <mergeCell ref="C19:F19"/>
    <mergeCell ref="C20:F20"/>
    <mergeCell ref="C21:F21"/>
    <mergeCell ref="B16:F17"/>
    <mergeCell ref="G16:G17"/>
    <mergeCell ref="H16:H17"/>
    <mergeCell ref="I16:J17"/>
    <mergeCell ref="B12:B15"/>
  </mergeCells>
  <pageMargins left="0.7" right="0.7" top="0.75" bottom="0.75" header="0.3" footer="0.3"/>
  <pageSetup paperSize="8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8894-B6EF-4FEC-921A-F679F257DE97}">
  <sheetPr>
    <tabColor rgb="FF92D050"/>
  </sheetPr>
  <dimension ref="B1:L49"/>
  <sheetViews>
    <sheetView showGridLines="0" showRowColHeaders="0" topLeftCell="F65" zoomScale="115" zoomScaleNormal="115" workbookViewId="0">
      <selection activeCell="I40" sqref="I40:J41"/>
    </sheetView>
  </sheetViews>
  <sheetFormatPr defaultColWidth="8.7109375" defaultRowHeight="14.1"/>
  <cols>
    <col min="1" max="1" width="3" style="1" customWidth="1"/>
    <col min="2" max="2" width="4.5703125" style="1" customWidth="1"/>
    <col min="3" max="3" width="4.85546875" style="1" customWidth="1"/>
    <col min="4" max="4" width="5.140625" style="1" customWidth="1"/>
    <col min="5" max="5" width="8.7109375" style="1"/>
    <col min="6" max="6" width="62.5703125" style="1" customWidth="1"/>
    <col min="7" max="7" width="12.42578125" style="1" customWidth="1"/>
    <col min="8" max="8" width="13.5703125" style="1" customWidth="1"/>
    <col min="9" max="9" width="8.7109375" style="1"/>
    <col min="10" max="10" width="35.140625" style="1" customWidth="1"/>
    <col min="11" max="11" width="15.85546875" style="1" customWidth="1"/>
    <col min="12" max="12" width="21" style="1" customWidth="1"/>
    <col min="13" max="16384" width="8.7109375" style="1"/>
  </cols>
  <sheetData>
    <row r="1" spans="2:12" ht="150.75" customHeight="1" thickBot="1"/>
    <row r="2" spans="2:12" ht="22.5" thickBot="1">
      <c r="B2" s="839" t="s">
        <v>519</v>
      </c>
      <c r="C2" s="662"/>
      <c r="D2" s="662"/>
      <c r="E2" s="662"/>
      <c r="F2" s="662"/>
      <c r="G2" s="662"/>
      <c r="H2" s="662"/>
      <c r="I2" s="662"/>
      <c r="J2" s="662"/>
      <c r="K2" s="662"/>
      <c r="L2" s="663"/>
    </row>
    <row r="3" spans="2:12" ht="14.45" thickBot="1"/>
    <row r="4" spans="2:12" ht="20.45" customHeight="1">
      <c r="B4" s="670" t="s">
        <v>520</v>
      </c>
      <c r="C4" s="865"/>
      <c r="D4" s="865"/>
      <c r="E4" s="865"/>
      <c r="F4" s="671"/>
      <c r="G4" s="670" t="s">
        <v>521</v>
      </c>
      <c r="H4" s="671"/>
      <c r="I4" s="664" t="s">
        <v>522</v>
      </c>
      <c r="J4" s="666"/>
      <c r="K4" s="621" t="s">
        <v>523</v>
      </c>
      <c r="L4" s="621" t="s">
        <v>27</v>
      </c>
    </row>
    <row r="5" spans="2:12" ht="17.45" thickBot="1">
      <c r="B5" s="64">
        <v>1</v>
      </c>
      <c r="C5" s="867" t="s">
        <v>524</v>
      </c>
      <c r="D5" s="867"/>
      <c r="E5" s="867"/>
      <c r="F5" s="868"/>
      <c r="G5" s="60" t="s">
        <v>513</v>
      </c>
      <c r="H5" s="61" t="s">
        <v>525</v>
      </c>
      <c r="I5" s="667"/>
      <c r="J5" s="669"/>
      <c r="K5" s="622"/>
      <c r="L5" s="622"/>
    </row>
    <row r="6" spans="2:12" ht="24.95" customHeight="1">
      <c r="B6" s="18" t="s">
        <v>180</v>
      </c>
      <c r="C6" s="872"/>
      <c r="D6" s="872"/>
      <c r="E6" s="872"/>
      <c r="F6" s="873"/>
      <c r="G6" s="37"/>
      <c r="H6" s="12"/>
      <c r="I6" s="314"/>
      <c r="J6" s="316"/>
      <c r="K6" s="12"/>
      <c r="L6" s="142"/>
    </row>
    <row r="7" spans="2:12" ht="24.95" customHeight="1">
      <c r="B7" s="19" t="s">
        <v>501</v>
      </c>
      <c r="C7" s="874"/>
      <c r="D7" s="874"/>
      <c r="E7" s="874"/>
      <c r="F7" s="522"/>
      <c r="G7" s="38"/>
      <c r="H7" s="13"/>
      <c r="I7" s="317"/>
      <c r="J7" s="319"/>
      <c r="K7" s="13"/>
      <c r="L7" s="143"/>
    </row>
    <row r="8" spans="2:12" ht="24.95" customHeight="1" thickBot="1">
      <c r="B8" s="20" t="s">
        <v>526</v>
      </c>
      <c r="C8" s="869"/>
      <c r="D8" s="869"/>
      <c r="E8" s="869"/>
      <c r="F8" s="574"/>
      <c r="G8" s="39"/>
      <c r="H8" s="4"/>
      <c r="I8" s="320"/>
      <c r="J8" s="322"/>
      <c r="K8" s="4"/>
      <c r="L8" s="144"/>
    </row>
    <row r="9" spans="2:12" ht="17.100000000000001" customHeight="1">
      <c r="B9" s="17"/>
      <c r="C9" s="31"/>
      <c r="D9" s="31"/>
      <c r="E9" s="31"/>
      <c r="F9" s="31"/>
    </row>
    <row r="10" spans="2:12" ht="14.45" customHeight="1">
      <c r="B10" s="870">
        <v>2</v>
      </c>
      <c r="C10" s="665" t="s">
        <v>527</v>
      </c>
      <c r="D10" s="665"/>
      <c r="E10" s="665"/>
      <c r="F10" s="666"/>
      <c r="G10" s="670" t="s">
        <v>521</v>
      </c>
      <c r="H10" s="671"/>
      <c r="I10" s="664" t="s">
        <v>522</v>
      </c>
      <c r="J10" s="666"/>
      <c r="K10" s="621" t="s">
        <v>523</v>
      </c>
      <c r="L10" s="621" t="s">
        <v>27</v>
      </c>
    </row>
    <row r="11" spans="2:12" ht="20.25" customHeight="1">
      <c r="B11" s="871"/>
      <c r="C11" s="668"/>
      <c r="D11" s="668"/>
      <c r="E11" s="668"/>
      <c r="F11" s="669"/>
      <c r="G11" s="60" t="s">
        <v>498</v>
      </c>
      <c r="H11" s="62" t="s">
        <v>525</v>
      </c>
      <c r="I11" s="667"/>
      <c r="J11" s="669"/>
      <c r="K11" s="622"/>
      <c r="L11" s="622"/>
    </row>
    <row r="12" spans="2:12" ht="24.95" customHeight="1">
      <c r="B12" s="18" t="s">
        <v>205</v>
      </c>
      <c r="C12" s="872"/>
      <c r="D12" s="872"/>
      <c r="E12" s="872"/>
      <c r="F12" s="873"/>
      <c r="G12" s="12"/>
      <c r="H12" s="12"/>
      <c r="I12" s="314"/>
      <c r="J12" s="316"/>
      <c r="K12" s="12"/>
      <c r="L12" s="142"/>
    </row>
    <row r="13" spans="2:12" ht="24.95" customHeight="1">
      <c r="B13" s="19" t="s">
        <v>501</v>
      </c>
      <c r="C13" s="874"/>
      <c r="D13" s="874"/>
      <c r="E13" s="874"/>
      <c r="F13" s="522"/>
      <c r="G13" s="13"/>
      <c r="H13" s="13"/>
      <c r="I13" s="317"/>
      <c r="J13" s="319"/>
      <c r="K13" s="13"/>
      <c r="L13" s="143"/>
    </row>
    <row r="14" spans="2:12" ht="24.95" customHeight="1" thickBot="1">
      <c r="B14" s="20" t="s">
        <v>528</v>
      </c>
      <c r="C14" s="869"/>
      <c r="D14" s="869"/>
      <c r="E14" s="869"/>
      <c r="F14" s="574"/>
      <c r="G14" s="4"/>
      <c r="H14" s="4"/>
      <c r="I14" s="320"/>
      <c r="J14" s="322"/>
      <c r="K14" s="4"/>
      <c r="L14" s="144"/>
    </row>
    <row r="15" spans="2:12" ht="17.45" customHeight="1">
      <c r="B15" s="17"/>
      <c r="C15" s="31"/>
      <c r="D15" s="31"/>
      <c r="E15" s="31"/>
      <c r="F15" s="31"/>
    </row>
    <row r="16" spans="2:12" ht="19.5" customHeight="1">
      <c r="B16" s="870">
        <v>3</v>
      </c>
      <c r="C16" s="665" t="s">
        <v>529</v>
      </c>
      <c r="D16" s="665"/>
      <c r="E16" s="665"/>
      <c r="F16" s="666"/>
      <c r="G16" s="670" t="s">
        <v>521</v>
      </c>
      <c r="H16" s="671"/>
      <c r="I16" s="664" t="s">
        <v>522</v>
      </c>
      <c r="J16" s="666"/>
      <c r="K16" s="621" t="s">
        <v>523</v>
      </c>
      <c r="L16" s="621" t="s">
        <v>27</v>
      </c>
    </row>
    <row r="17" spans="2:12" ht="16.5" customHeight="1">
      <c r="B17" s="871"/>
      <c r="C17" s="668"/>
      <c r="D17" s="668"/>
      <c r="E17" s="668"/>
      <c r="F17" s="669"/>
      <c r="G17" s="60" t="s">
        <v>530</v>
      </c>
      <c r="H17" s="62" t="s">
        <v>525</v>
      </c>
      <c r="I17" s="667"/>
      <c r="J17" s="669"/>
      <c r="K17" s="622"/>
      <c r="L17" s="622"/>
    </row>
    <row r="18" spans="2:12" ht="24.95" customHeight="1">
      <c r="B18" s="18" t="s">
        <v>469</v>
      </c>
      <c r="C18" s="872"/>
      <c r="D18" s="872"/>
      <c r="E18" s="872"/>
      <c r="F18" s="873"/>
      <c r="G18" s="12"/>
      <c r="H18" s="12"/>
      <c r="I18" s="314"/>
      <c r="J18" s="316"/>
      <c r="K18" s="12"/>
      <c r="L18" s="142"/>
    </row>
    <row r="19" spans="2:12" ht="24.95" customHeight="1">
      <c r="B19" s="19" t="s">
        <v>501</v>
      </c>
      <c r="C19" s="874"/>
      <c r="D19" s="874"/>
      <c r="E19" s="874"/>
      <c r="F19" s="522"/>
      <c r="G19" s="13"/>
      <c r="H19" s="13"/>
      <c r="I19" s="317"/>
      <c r="J19" s="319"/>
      <c r="K19" s="13"/>
      <c r="L19" s="143"/>
    </row>
    <row r="20" spans="2:12" ht="24.95" customHeight="1" thickBot="1">
      <c r="B20" s="20" t="s">
        <v>531</v>
      </c>
      <c r="C20" s="869"/>
      <c r="D20" s="869"/>
      <c r="E20" s="869"/>
      <c r="F20" s="574"/>
      <c r="G20" s="4"/>
      <c r="H20" s="4"/>
      <c r="I20" s="320"/>
      <c r="J20" s="322"/>
      <c r="K20" s="4"/>
      <c r="L20" s="144"/>
    </row>
    <row r="21" spans="2:12" ht="14.45" thickBot="1">
      <c r="B21" s="17"/>
      <c r="C21" s="31"/>
      <c r="D21" s="31"/>
      <c r="E21" s="31"/>
      <c r="F21" s="31"/>
    </row>
    <row r="22" spans="2:12" ht="19.5" customHeight="1" thickBot="1">
      <c r="B22" s="870">
        <v>4</v>
      </c>
      <c r="C22" s="665" t="s">
        <v>532</v>
      </c>
      <c r="D22" s="665"/>
      <c r="E22" s="665"/>
      <c r="F22" s="666"/>
      <c r="G22" s="670" t="s">
        <v>521</v>
      </c>
      <c r="H22" s="671"/>
      <c r="I22" s="615" t="s">
        <v>533</v>
      </c>
      <c r="J22" s="666"/>
      <c r="K22" s="621" t="s">
        <v>523</v>
      </c>
      <c r="L22" s="621" t="s">
        <v>27</v>
      </c>
    </row>
    <row r="23" spans="2:12" ht="16.5" customHeight="1" thickBot="1">
      <c r="B23" s="871"/>
      <c r="C23" s="668"/>
      <c r="D23" s="668"/>
      <c r="E23" s="668"/>
      <c r="F23" s="669"/>
      <c r="G23" s="60" t="s">
        <v>530</v>
      </c>
      <c r="H23" s="62" t="s">
        <v>525</v>
      </c>
      <c r="I23" s="667"/>
      <c r="J23" s="669"/>
      <c r="K23" s="622"/>
      <c r="L23" s="622"/>
    </row>
    <row r="24" spans="2:12" ht="24.95" customHeight="1">
      <c r="B24" s="18" t="s">
        <v>534</v>
      </c>
      <c r="C24" s="872"/>
      <c r="D24" s="872"/>
      <c r="E24" s="872"/>
      <c r="F24" s="873"/>
      <c r="G24" s="12"/>
      <c r="H24" s="12"/>
      <c r="I24" s="314"/>
      <c r="J24" s="316"/>
      <c r="K24" s="12"/>
      <c r="L24" s="142"/>
    </row>
    <row r="25" spans="2:12" ht="24.95" customHeight="1">
      <c r="B25" s="19" t="s">
        <v>501</v>
      </c>
      <c r="C25" s="874"/>
      <c r="D25" s="874"/>
      <c r="E25" s="874"/>
      <c r="F25" s="522"/>
      <c r="G25" s="13"/>
      <c r="H25" s="13"/>
      <c r="I25" s="317"/>
      <c r="J25" s="319"/>
      <c r="K25" s="13"/>
      <c r="L25" s="143"/>
    </row>
    <row r="26" spans="2:12" ht="24.95" customHeight="1" thickBot="1">
      <c r="B26" s="20" t="s">
        <v>535</v>
      </c>
      <c r="C26" s="869"/>
      <c r="D26" s="869"/>
      <c r="E26" s="869"/>
      <c r="F26" s="574"/>
      <c r="G26" s="4"/>
      <c r="H26" s="4"/>
      <c r="I26" s="320"/>
      <c r="J26" s="322"/>
      <c r="K26" s="4"/>
      <c r="L26" s="144"/>
    </row>
    <row r="27" spans="2:12">
      <c r="B27" s="17"/>
      <c r="C27" s="31"/>
      <c r="D27" s="31"/>
      <c r="E27" s="31"/>
      <c r="F27" s="31"/>
    </row>
    <row r="28" spans="2:12" ht="19.5" customHeight="1">
      <c r="B28" s="870">
        <v>5</v>
      </c>
      <c r="C28" s="665" t="s">
        <v>536</v>
      </c>
      <c r="D28" s="665"/>
      <c r="E28" s="665"/>
      <c r="F28" s="666"/>
      <c r="G28" s="670" t="s">
        <v>521</v>
      </c>
      <c r="H28" s="671"/>
      <c r="I28" s="664" t="s">
        <v>522</v>
      </c>
      <c r="J28" s="666"/>
      <c r="K28" s="621" t="s">
        <v>523</v>
      </c>
      <c r="L28" s="621" t="s">
        <v>27</v>
      </c>
    </row>
    <row r="29" spans="2:12" ht="16.5" customHeight="1">
      <c r="B29" s="871"/>
      <c r="C29" s="668"/>
      <c r="D29" s="668"/>
      <c r="E29" s="668"/>
      <c r="F29" s="669"/>
      <c r="G29" s="36" t="s">
        <v>530</v>
      </c>
      <c r="H29" s="41" t="s">
        <v>525</v>
      </c>
      <c r="I29" s="667"/>
      <c r="J29" s="669"/>
      <c r="K29" s="622"/>
      <c r="L29" s="622"/>
    </row>
    <row r="30" spans="2:12" ht="24.95" customHeight="1">
      <c r="B30" s="18" t="s">
        <v>537</v>
      </c>
      <c r="C30" s="872"/>
      <c r="D30" s="872"/>
      <c r="E30" s="872"/>
      <c r="F30" s="873"/>
      <c r="G30" s="12"/>
      <c r="H30" s="12"/>
      <c r="I30" s="314"/>
      <c r="J30" s="316"/>
      <c r="K30" s="12"/>
      <c r="L30" s="142"/>
    </row>
    <row r="31" spans="2:12" ht="24.95" customHeight="1">
      <c r="B31" s="19" t="s">
        <v>501</v>
      </c>
      <c r="C31" s="874"/>
      <c r="D31" s="874"/>
      <c r="E31" s="874"/>
      <c r="F31" s="522"/>
      <c r="G31" s="13"/>
      <c r="H31" s="13"/>
      <c r="I31" s="317"/>
      <c r="J31" s="319"/>
      <c r="K31" s="13"/>
      <c r="L31" s="143"/>
    </row>
    <row r="32" spans="2:12" ht="24.95" customHeight="1" thickBot="1">
      <c r="B32" s="20" t="s">
        <v>538</v>
      </c>
      <c r="C32" s="869"/>
      <c r="D32" s="869"/>
      <c r="E32" s="869"/>
      <c r="F32" s="574"/>
      <c r="G32" s="4"/>
      <c r="H32" s="4"/>
      <c r="I32" s="320"/>
      <c r="J32" s="322"/>
      <c r="K32" s="4"/>
      <c r="L32" s="144"/>
    </row>
    <row r="33" spans="2:12" ht="15.75" customHeight="1">
      <c r="B33" s="17"/>
      <c r="C33" s="31"/>
      <c r="D33" s="31"/>
      <c r="E33" s="31"/>
      <c r="F33" s="31"/>
    </row>
    <row r="34" spans="2:12" ht="19.5" customHeight="1">
      <c r="B34" s="870">
        <v>6</v>
      </c>
      <c r="C34" s="665" t="s">
        <v>539</v>
      </c>
      <c r="D34" s="665"/>
      <c r="E34" s="665"/>
      <c r="F34" s="666"/>
      <c r="G34" s="670" t="s">
        <v>521</v>
      </c>
      <c r="H34" s="671"/>
      <c r="I34" s="664" t="s">
        <v>522</v>
      </c>
      <c r="J34" s="666"/>
      <c r="K34" s="621" t="s">
        <v>523</v>
      </c>
      <c r="L34" s="621" t="s">
        <v>27</v>
      </c>
    </row>
    <row r="35" spans="2:12" ht="16.5" customHeight="1">
      <c r="B35" s="871"/>
      <c r="C35" s="668"/>
      <c r="D35" s="668"/>
      <c r="E35" s="668"/>
      <c r="F35" s="669"/>
      <c r="G35" s="36" t="s">
        <v>540</v>
      </c>
      <c r="H35" s="41" t="s">
        <v>525</v>
      </c>
      <c r="I35" s="667"/>
      <c r="J35" s="669"/>
      <c r="K35" s="622"/>
      <c r="L35" s="622"/>
    </row>
    <row r="36" spans="2:12" ht="24.95" customHeight="1">
      <c r="B36" s="18" t="s">
        <v>541</v>
      </c>
      <c r="C36" s="872"/>
      <c r="D36" s="872"/>
      <c r="E36" s="872"/>
      <c r="F36" s="873"/>
      <c r="G36" s="12"/>
      <c r="H36" s="12"/>
      <c r="I36" s="314"/>
      <c r="J36" s="316"/>
      <c r="K36" s="12"/>
      <c r="L36" s="142"/>
    </row>
    <row r="37" spans="2:12" ht="24.95" customHeight="1">
      <c r="B37" s="19" t="s">
        <v>501</v>
      </c>
      <c r="C37" s="874"/>
      <c r="D37" s="874"/>
      <c r="E37" s="874"/>
      <c r="F37" s="522"/>
      <c r="G37" s="13"/>
      <c r="H37" s="13"/>
      <c r="I37" s="317"/>
      <c r="J37" s="319"/>
      <c r="K37" s="13"/>
      <c r="L37" s="143"/>
    </row>
    <row r="38" spans="2:12" ht="24.95" customHeight="1" thickBot="1">
      <c r="B38" s="20" t="s">
        <v>542</v>
      </c>
      <c r="C38" s="869"/>
      <c r="D38" s="869"/>
      <c r="E38" s="869"/>
      <c r="F38" s="574"/>
      <c r="G38" s="4"/>
      <c r="H38" s="4"/>
      <c r="I38" s="320"/>
      <c r="J38" s="322"/>
      <c r="K38" s="4"/>
      <c r="L38" s="144"/>
    </row>
    <row r="39" spans="2:12">
      <c r="B39" s="17"/>
      <c r="C39" s="31"/>
      <c r="D39" s="31"/>
      <c r="E39" s="31"/>
      <c r="F39" s="31"/>
    </row>
    <row r="40" spans="2:12" ht="19.5" customHeight="1">
      <c r="B40" s="870">
        <v>7</v>
      </c>
      <c r="C40" s="665" t="s">
        <v>543</v>
      </c>
      <c r="D40" s="665"/>
      <c r="E40" s="665"/>
      <c r="F40" s="666"/>
      <c r="G40" s="670" t="s">
        <v>521</v>
      </c>
      <c r="H40" s="671"/>
      <c r="I40" s="664" t="s">
        <v>522</v>
      </c>
      <c r="J40" s="666"/>
      <c r="K40" s="621" t="s">
        <v>523</v>
      </c>
      <c r="L40" s="621" t="s">
        <v>27</v>
      </c>
    </row>
    <row r="41" spans="2:12" ht="16.5" customHeight="1">
      <c r="B41" s="871"/>
      <c r="C41" s="668"/>
      <c r="D41" s="668"/>
      <c r="E41" s="668"/>
      <c r="F41" s="669"/>
      <c r="G41" s="36" t="s">
        <v>540</v>
      </c>
      <c r="H41" s="41" t="s">
        <v>525</v>
      </c>
      <c r="I41" s="667"/>
      <c r="J41" s="669"/>
      <c r="K41" s="622"/>
      <c r="L41" s="622"/>
    </row>
    <row r="42" spans="2:12" ht="24.95" customHeight="1">
      <c r="B42" s="18" t="s">
        <v>544</v>
      </c>
      <c r="C42" s="872"/>
      <c r="D42" s="872"/>
      <c r="E42" s="872"/>
      <c r="F42" s="873"/>
      <c r="G42" s="12"/>
      <c r="H42" s="12"/>
      <c r="I42" s="314"/>
      <c r="J42" s="316"/>
      <c r="K42" s="12"/>
      <c r="L42" s="142"/>
    </row>
    <row r="43" spans="2:12" ht="24.95" customHeight="1">
      <c r="B43" s="19" t="s">
        <v>501</v>
      </c>
      <c r="C43" s="874"/>
      <c r="D43" s="874"/>
      <c r="E43" s="874"/>
      <c r="F43" s="522"/>
      <c r="G43" s="13"/>
      <c r="H43" s="13"/>
      <c r="I43" s="317"/>
      <c r="J43" s="319"/>
      <c r="K43" s="13"/>
      <c r="L43" s="143"/>
    </row>
    <row r="44" spans="2:12" ht="24.95" customHeight="1" thickBot="1">
      <c r="B44" s="20" t="s">
        <v>545</v>
      </c>
      <c r="C44" s="869"/>
      <c r="D44" s="869"/>
      <c r="E44" s="869"/>
      <c r="F44" s="574"/>
      <c r="G44" s="4"/>
      <c r="H44" s="4"/>
      <c r="I44" s="320"/>
      <c r="J44" s="322"/>
      <c r="K44" s="4"/>
      <c r="L44" s="144"/>
    </row>
    <row r="45" spans="2:12">
      <c r="B45" s="17"/>
    </row>
    <row r="46" spans="2:12">
      <c r="B46" s="17"/>
    </row>
    <row r="47" spans="2:12">
      <c r="B47" s="17"/>
    </row>
    <row r="48" spans="2:12">
      <c r="B48" s="17"/>
    </row>
    <row r="49" spans="2:2">
      <c r="B49" s="17"/>
    </row>
  </sheetData>
  <mergeCells count="85">
    <mergeCell ref="C31:F31"/>
    <mergeCell ref="I31:J31"/>
    <mergeCell ref="C24:F24"/>
    <mergeCell ref="I24:J24"/>
    <mergeCell ref="C25:F25"/>
    <mergeCell ref="I25:J25"/>
    <mergeCell ref="C26:F26"/>
    <mergeCell ref="I26:J26"/>
    <mergeCell ref="L34:L35"/>
    <mergeCell ref="L40:L41"/>
    <mergeCell ref="L4:L5"/>
    <mergeCell ref="L10:L11"/>
    <mergeCell ref="L16:L17"/>
    <mergeCell ref="L22:L23"/>
    <mergeCell ref="L28:L29"/>
    <mergeCell ref="K40:K41"/>
    <mergeCell ref="K10:K11"/>
    <mergeCell ref="K16:K17"/>
    <mergeCell ref="K22:K23"/>
    <mergeCell ref="K28:K29"/>
    <mergeCell ref="K34:K35"/>
    <mergeCell ref="C43:F43"/>
    <mergeCell ref="I43:J43"/>
    <mergeCell ref="C44:F44"/>
    <mergeCell ref="I44:J44"/>
    <mergeCell ref="B40:B41"/>
    <mergeCell ref="C40:F41"/>
    <mergeCell ref="G40:H40"/>
    <mergeCell ref="I40:J41"/>
    <mergeCell ref="C42:F42"/>
    <mergeCell ref="I42:J42"/>
    <mergeCell ref="B28:B29"/>
    <mergeCell ref="C28:F29"/>
    <mergeCell ref="G28:H28"/>
    <mergeCell ref="I28:J29"/>
    <mergeCell ref="C30:F30"/>
    <mergeCell ref="I30:J30"/>
    <mergeCell ref="I38:J38"/>
    <mergeCell ref="C32:F32"/>
    <mergeCell ref="I32:J32"/>
    <mergeCell ref="B34:B35"/>
    <mergeCell ref="C34:F35"/>
    <mergeCell ref="G34:H34"/>
    <mergeCell ref="I34:J35"/>
    <mergeCell ref="C36:F36"/>
    <mergeCell ref="I36:J36"/>
    <mergeCell ref="C37:F37"/>
    <mergeCell ref="I37:J37"/>
    <mergeCell ref="C38:F38"/>
    <mergeCell ref="B22:B23"/>
    <mergeCell ref="C22:F23"/>
    <mergeCell ref="G22:H22"/>
    <mergeCell ref="I22:J23"/>
    <mergeCell ref="B16:B17"/>
    <mergeCell ref="C16:F17"/>
    <mergeCell ref="G16:H16"/>
    <mergeCell ref="I16:J17"/>
    <mergeCell ref="C18:F18"/>
    <mergeCell ref="I18:J18"/>
    <mergeCell ref="C19:F19"/>
    <mergeCell ref="I19:J19"/>
    <mergeCell ref="C20:F20"/>
    <mergeCell ref="I20:J20"/>
    <mergeCell ref="I6:J6"/>
    <mergeCell ref="C8:F8"/>
    <mergeCell ref="I8:J8"/>
    <mergeCell ref="C7:F7"/>
    <mergeCell ref="B2:L2"/>
    <mergeCell ref="K4:K5"/>
    <mergeCell ref="I7:J7"/>
    <mergeCell ref="B4:F4"/>
    <mergeCell ref="I4:J5"/>
    <mergeCell ref="C5:F5"/>
    <mergeCell ref="G4:H4"/>
    <mergeCell ref="C6:F6"/>
    <mergeCell ref="C14:F14"/>
    <mergeCell ref="I14:J14"/>
    <mergeCell ref="C10:F11"/>
    <mergeCell ref="G10:H10"/>
    <mergeCell ref="B10:B11"/>
    <mergeCell ref="I10:J11"/>
    <mergeCell ref="C12:F12"/>
    <mergeCell ref="I12:J12"/>
    <mergeCell ref="C13:F13"/>
    <mergeCell ref="I13:J13"/>
  </mergeCells>
  <phoneticPr fontId="7" type="noConversion"/>
  <pageMargins left="0.7" right="0.7" top="0.75" bottom="0.75" header="0.3" footer="0.3"/>
  <pageSetup paperSize="8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e0df8-b05e-4f8d-be25-ed5823d59427">
      <Terms xmlns="http://schemas.microsoft.com/office/infopath/2007/PartnerControls"/>
    </lcf76f155ced4ddcb4097134ff3c332f>
    <TaxCatchAll xmlns="1a2309d5-4d99-4dfa-82de-a38dcf4171f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949FD996DCD4C969C1AF8FBBD6E8F" ma:contentTypeVersion="16" ma:contentTypeDescription="Create a new document." ma:contentTypeScope="" ma:versionID="efba7a356f3ef6820ed13256cfbee0e6">
  <xsd:schema xmlns:xsd="http://www.w3.org/2001/XMLSchema" xmlns:xs="http://www.w3.org/2001/XMLSchema" xmlns:p="http://schemas.microsoft.com/office/2006/metadata/properties" xmlns:ns2="0c9e0df8-b05e-4f8d-be25-ed5823d59427" xmlns:ns3="1a2309d5-4d99-4dfa-82de-a38dcf4171fd" targetNamespace="http://schemas.microsoft.com/office/2006/metadata/properties" ma:root="true" ma:fieldsID="695e377f8a0ec034b30627c0a1abbf80" ns2:_="" ns3:_="">
    <xsd:import namespace="0c9e0df8-b05e-4f8d-be25-ed5823d59427"/>
    <xsd:import namespace="1a2309d5-4d99-4dfa-82de-a38dcf417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e0df8-b05e-4f8d-be25-ed5823d59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c5529c5-a027-4c82-ab4e-2b087dfb9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309d5-4d99-4dfa-82de-a38dcf4171f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2565083-9840-4fd7-b0f4-1f44a400f1bd}" ma:internalName="TaxCatchAll" ma:showField="CatchAllData" ma:web="1a2309d5-4d99-4dfa-82de-a38dcf417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7CC94-1118-43EE-B50F-2E28A30CF587}"/>
</file>

<file path=customXml/itemProps2.xml><?xml version="1.0" encoding="utf-8"?>
<ds:datastoreItem xmlns:ds="http://schemas.openxmlformats.org/officeDocument/2006/customXml" ds:itemID="{AB908547-962D-47EB-800D-15B3BA2793A4}"/>
</file>

<file path=customXml/itemProps3.xml><?xml version="1.0" encoding="utf-8"?>
<ds:datastoreItem xmlns:ds="http://schemas.openxmlformats.org/officeDocument/2006/customXml" ds:itemID="{FECEE3CF-1C71-4CF8-9FBD-795DB059B757}"/>
</file>

<file path=customXml/itemProps4.xml><?xml version="1.0" encoding="utf-8"?>
<ds:datastoreItem xmlns:ds="http://schemas.openxmlformats.org/officeDocument/2006/customXml" ds:itemID="{C98CCBC2-4A00-4A72-8624-076D25FCE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Pavlov</dc:creator>
  <cp:keywords/>
  <dc:description/>
  <cp:lastModifiedBy>Victor Pavlov</cp:lastModifiedBy>
  <cp:revision/>
  <dcterms:created xsi:type="dcterms:W3CDTF">2020-06-22T10:48:38Z</dcterms:created>
  <dcterms:modified xsi:type="dcterms:W3CDTF">2022-12-28T10:32:26Z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0x010100BF0949FD996DCD4C969C1AF8FBBD6E8F</vt:lpwstr>
  </property>
  <property fmtid="{D5CDD505-2E9C-101B-9397-08002B2CF9AE}" pid="3" name="MediaServiceImageTags">
    <vt:lpwstr/>
  </property>
</Properties>
</file>